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haw0323g\Documents\"/>
    </mc:Choice>
  </mc:AlternateContent>
  <xr:revisionPtr revIDLastSave="0" documentId="13_ncr:1_{B2528F35-438D-432A-8715-91E2184CBD31}" xr6:coauthVersionLast="47" xr6:coauthVersionMax="47" xr10:uidLastSave="{00000000-0000-0000-0000-000000000000}"/>
  <bookViews>
    <workbookView xWindow="-120" yWindow="-120" windowWidth="29040" windowHeight="15720" xr2:uid="{00000000-000D-0000-FFFF-FFFF00000000}"/>
  </bookViews>
  <sheets>
    <sheet name="Sandbox Application" sheetId="1" r:id="rId1"/>
    <sheet name="Funding Application" sheetId="5" r:id="rId2"/>
    <sheet name="FOR HX-IS ADMIN ONLY" sheetId="9" state="hidden" r:id="rId3"/>
    <sheet name="List"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70" i="1" l="1"/>
  <c r="H267" i="1"/>
  <c r="H262" i="1"/>
  <c r="H257" i="1"/>
  <c r="H252" i="1"/>
  <c r="H247" i="1"/>
  <c r="H242" i="1"/>
  <c r="H268" i="1" s="1"/>
  <c r="H234" i="1"/>
  <c r="H229" i="1"/>
  <c r="H224" i="1"/>
  <c r="H219" i="1"/>
  <c r="H214" i="1"/>
  <c r="H246" i="1" l="1"/>
  <c r="H245" i="1"/>
  <c r="H243" i="1"/>
  <c r="H251" i="1"/>
  <c r="H250" i="1"/>
  <c r="H248" i="1"/>
  <c r="H256" i="1"/>
  <c r="H255" i="1"/>
  <c r="H253" i="1"/>
  <c r="F24" i="1"/>
  <c r="L428" i="1"/>
  <c r="L429" i="1" s="1"/>
  <c r="L430" i="1" s="1"/>
  <c r="H266" i="1"/>
  <c r="H265" i="1"/>
  <c r="H263" i="1"/>
  <c r="H261" i="1"/>
  <c r="H260" i="1"/>
  <c r="H258" i="1"/>
  <c r="H241" i="1"/>
  <c r="H240" i="1"/>
  <c r="H238" i="1"/>
  <c r="H233" i="1"/>
  <c r="H232" i="1"/>
  <c r="H230" i="1"/>
  <c r="H228" i="1"/>
  <c r="H227" i="1"/>
  <c r="H225" i="1"/>
  <c r="H223" i="1"/>
  <c r="H222" i="1"/>
  <c r="H220" i="1"/>
  <c r="H218" i="1"/>
  <c r="H217" i="1"/>
  <c r="H215" i="1"/>
  <c r="H213" i="1"/>
  <c r="H212" i="1"/>
  <c r="H210" i="1"/>
  <c r="M529" i="1"/>
  <c r="L431" i="1" l="1"/>
  <c r="A432" i="1" l="1"/>
  <c r="A433" i="1"/>
  <c r="L432" i="1"/>
  <c r="L433" i="1" s="1"/>
</calcChain>
</file>

<file path=xl/sharedStrings.xml><?xml version="1.0" encoding="utf-8"?>
<sst xmlns="http://schemas.openxmlformats.org/spreadsheetml/2006/main" count="402" uniqueCount="291">
  <si>
    <t xml:space="preserve">HealthX Innovation Sandbox (HX-IS) </t>
  </si>
  <si>
    <t>Sandbox Application</t>
  </si>
  <si>
    <t>SECTION A: APPLICANT INFORMATION</t>
  </si>
  <si>
    <t>Salutation</t>
  </si>
  <si>
    <t>Other (please specify)</t>
  </si>
  <si>
    <t>Last Name</t>
  </si>
  <si>
    <t>First Name</t>
  </si>
  <si>
    <t>Organisation Type</t>
  </si>
  <si>
    <t>Organisation Name</t>
  </si>
  <si>
    <t>Designation</t>
  </si>
  <si>
    <t>Project Role</t>
  </si>
  <si>
    <t>SECTION B: PROJECT INFORMATION</t>
  </si>
  <si>
    <t>Project Title</t>
  </si>
  <si>
    <t>Project Description</t>
  </si>
  <si>
    <t>(incl. objective &amp; problem statement where applicable)</t>
  </si>
  <si>
    <t>Project Expected Outcomes</t>
  </si>
  <si>
    <t>Project Success Criteria</t>
  </si>
  <si>
    <t>Post-sandbox plan</t>
  </si>
  <si>
    <r>
      <t xml:space="preserve">I acknowledge, on behalf of the project team, that </t>
    </r>
    <r>
      <rPr>
        <b/>
        <sz val="10"/>
        <color theme="1"/>
        <rFont val="Aptos"/>
        <family val="2"/>
      </rPr>
      <t>only non-production and/or synthetic data shall be used in the sandbox</t>
    </r>
    <r>
      <rPr>
        <sz val="10"/>
        <color theme="1"/>
        <rFont val="Aptos"/>
        <family val="2"/>
      </rPr>
      <t xml:space="preserve">. Such data refers to unclassified data that will not result in any negative impact on the entity in the event of unauthorised access or loss of the data. </t>
    </r>
  </si>
  <si>
    <t>Project Use Case(s)</t>
  </si>
  <si>
    <t>List down all the distinct testing or validation scenario within the sandbox environment. A project may contain multiple use cases to evaluate different workflows, operational settings, institutions or implementation approaches. Please insert more rows if necessary.</t>
  </si>
  <si>
    <t>Use Case #1</t>
  </si>
  <si>
    <t>Target Users</t>
  </si>
  <si>
    <t xml:space="preserve">Description </t>
  </si>
  <si>
    <t>Scope of Work</t>
  </si>
  <si>
    <t>Expected Outcomes</t>
  </si>
  <si>
    <t>Success Criteria</t>
  </si>
  <si>
    <t>Use Case #2</t>
  </si>
  <si>
    <t>Use Case #3</t>
  </si>
  <si>
    <t>Use Case #4</t>
  </si>
  <si>
    <t>Use Case #5</t>
  </si>
  <si>
    <t>Timeline</t>
  </si>
  <si>
    <t>Provide a high-level schedule of the project implementation within the sandbox, include key milestones phases (if applicable), and expected duration for each stage.</t>
  </si>
  <si>
    <t>DD/MMM/YY</t>
  </si>
  <si>
    <t>Auto-filled</t>
  </si>
  <si>
    <t>Key activities</t>
  </si>
  <si>
    <t>Start Date</t>
  </si>
  <si>
    <t>End Date</t>
  </si>
  <si>
    <t>Duration</t>
  </si>
  <si>
    <t>Key Milestones / Deliverables</t>
  </si>
  <si>
    <t>Total months:</t>
  </si>
  <si>
    <t>(round up to the nearest month)</t>
  </si>
  <si>
    <t>SECTION C: PROJECT TEAM</t>
  </si>
  <si>
    <t>Where there is collaboration with external organisation (e.g. healthcare institutions, MOHH entities, etc), at least one representative from each organisation must be included in the project team. Each project must also appoint a Technical Lead and a Business Owner/Sponsor. Please insert more rows if necessary.</t>
  </si>
  <si>
    <t>Business Email</t>
  </si>
  <si>
    <t>Does project involve collaboration with any MOHH Entities?</t>
  </si>
  <si>
    <t>Yes</t>
  </si>
  <si>
    <t>No, but there is interest</t>
  </si>
  <si>
    <t>No</t>
  </si>
  <si>
    <t>Please provide MOHH Entities Key Point-of-Contact (1 per entity)</t>
  </si>
  <si>
    <t>Please attach supporting documents (e.g. emails, ageements, letters of intent, etc.) to evidence collaboration or demonstrated interest from relevant healthcare institution. Enter N.A if this is a MOHH Entity-led project, or if project has not garnered any healthcare institutional interest.</t>
  </si>
  <si>
    <t>SECTION D: HealthX Innovation Sandbox (HX-IS)</t>
  </si>
  <si>
    <t>How did you learn about HealthX Innovation Sandbox (HX-IS)?</t>
  </si>
  <si>
    <t>Returning/Existing HX-IS Applicant</t>
  </si>
  <si>
    <t>Synapxe - Social Media</t>
  </si>
  <si>
    <t>Synapxe - HX-IS Website / Promotion Materials</t>
  </si>
  <si>
    <t>MOHH Entities - Word of Mouth / Referral</t>
  </si>
  <si>
    <t>Synapxe - HealthX Events</t>
  </si>
  <si>
    <t>Others - Word of Mouth / Referral</t>
  </si>
  <si>
    <t>Synpaxe - HealthTech Advisory Centre (HTAC)</t>
  </si>
  <si>
    <t>Synapxe - Word of Mouth / Referral</t>
  </si>
  <si>
    <r>
      <t xml:space="preserve">Have you explored other sandboxes or innovation platforms for this project?
</t>
    </r>
    <r>
      <rPr>
        <i/>
        <sz val="10"/>
        <color theme="1"/>
        <rFont val="Aptos"/>
        <family val="2"/>
      </rPr>
      <t>If yes, please specify the sandbox(es) or platform(s)</t>
    </r>
  </si>
  <si>
    <t>Why did you choose HX-IS for your project?</t>
  </si>
  <si>
    <t>What are your key expectations from the HX-IS?</t>
  </si>
  <si>
    <t>SECTION E: HX-IS ENABLERS</t>
  </si>
  <si>
    <t>Please provide details of the enablers required for your project. Most enablers offered by HX-IS are provided on a complimentary basis unless otherwise stated. Some enablers may require explicit registration or onboarding. The list of enablers requiring registration is provided below.</t>
  </si>
  <si>
    <t>E1. Healthcare Commercial Cloud</t>
  </si>
  <si>
    <t>Provides safe, flexible experimentation through an HCC-compliant setup available on Amazon Web Services (AWS) or Microsoft Azure (MS Azure)</t>
  </si>
  <si>
    <t>If required, please specify the preferred Cloud Service Provider (CSP)</t>
  </si>
  <si>
    <t>AWS</t>
  </si>
  <si>
    <t>MS Azure</t>
  </si>
  <si>
    <t xml:space="preserve">Provide an application name </t>
  </si>
  <si>
    <t>(Max 5 letters with no specical character or space; if each use case requires a separate account, a running number will be appended to the application name)</t>
  </si>
  <si>
    <t>Services &amp; Budget</t>
  </si>
  <si>
    <r>
      <t xml:space="preserve">Use AWS or Azure Pricing Calculator to derive the estimated budget for the requested services. 
</t>
    </r>
    <r>
      <rPr>
        <i/>
        <sz val="9.5"/>
        <color rgb="FFFF0000"/>
        <rFont val="Aptos"/>
        <family val="2"/>
      </rPr>
      <t>Please note that billing begins upon HCC account provisioning, which may differ from the planned project start date in the application form by approx. 2-4 weeks. This does not affect the overall project duration unless otherwise communicated. Charges may be incurred even if the service is not ready for use (e.g. pending other setup activities) and will continue until all project resources are fully decommissioned. Applicants should budget to cover costs beyond the planned experimentation period.</t>
    </r>
  </si>
  <si>
    <t>Pricing Calculator URL:</t>
  </si>
  <si>
    <t>AWS / Azure Services</t>
  </si>
  <si>
    <t>Budget (USD)</t>
  </si>
  <si>
    <r>
      <t xml:space="preserve">Monthly AWS/Azure Services Cost (exclude HCC fees) in </t>
    </r>
    <r>
      <rPr>
        <b/>
        <sz val="10"/>
        <color theme="1"/>
        <rFont val="Aptos"/>
        <family val="2"/>
      </rPr>
      <t>USD</t>
    </r>
  </si>
  <si>
    <r>
      <t xml:space="preserve">Monthly AWS/Azure Services Cost (exclude HCC fees) in </t>
    </r>
    <r>
      <rPr>
        <b/>
        <sz val="10"/>
        <color theme="1"/>
        <rFont val="Aptos"/>
        <family val="2"/>
      </rPr>
      <t>SGD</t>
    </r>
  </si>
  <si>
    <r>
      <t xml:space="preserve">Monthly HCC Compliance &amp; Platform Fees (39% for AWS / 54% for Azure) in </t>
    </r>
    <r>
      <rPr>
        <b/>
        <sz val="10"/>
        <color theme="1"/>
        <rFont val="Aptos"/>
        <family val="2"/>
      </rPr>
      <t>SGD</t>
    </r>
  </si>
  <si>
    <r>
      <t xml:space="preserve">Monthly Total HCC Cloud Environment Cost (inclusive of 9% GST) in </t>
    </r>
    <r>
      <rPr>
        <b/>
        <sz val="10"/>
        <color theme="1"/>
        <rFont val="Aptos"/>
        <family val="2"/>
      </rPr>
      <t>SGD</t>
    </r>
  </si>
  <si>
    <r>
      <t>Insert architecture diagram -</t>
    </r>
    <r>
      <rPr>
        <i/>
        <sz val="10"/>
        <color theme="1"/>
        <rFont val="Aptos"/>
        <family val="2"/>
      </rPr>
      <t xml:space="preserve"> Include all services/resources required into the architecture diagram, e.g. ALV, EC3, RDS, Lamda, Cognito, etc.</t>
    </r>
  </si>
  <si>
    <t>Network &amp; infrastruction requirements</t>
  </si>
  <si>
    <t>Provide the required network sizing and subnet allocation for your project environement, where applicable.</t>
  </si>
  <si>
    <t>Ingress-internet</t>
  </si>
  <si>
    <t>Ingress-intranet</t>
  </si>
  <si>
    <t>Application</t>
  </si>
  <si>
    <t>Database</t>
  </si>
  <si>
    <t>Tooling</t>
  </si>
  <si>
    <t>Transit Gateway</t>
  </si>
  <si>
    <t>Gateway Load Balancer Endpoint</t>
  </si>
  <si>
    <t>VPC Size</t>
  </si>
  <si>
    <t>/28</t>
  </si>
  <si>
    <t>/24</t>
  </si>
  <si>
    <t>Attach any other relevant documents</t>
  </si>
  <si>
    <t>HCC user role</t>
  </si>
  <si>
    <t>Contact No</t>
  </si>
  <si>
    <t>Access Role</t>
  </si>
  <si>
    <t>I confirm that the project team is able to take over CSP account management, including workload provisioning and ongoing maintenance throughout the sandbox period after the initial setup.</t>
  </si>
  <si>
    <t>Description</t>
  </si>
  <si>
    <t>Infra Admin</t>
  </si>
  <si>
    <t>For management of project CSP resources</t>
  </si>
  <si>
    <t>Bill Reviewer</t>
  </si>
  <si>
    <t>For management of project CSP bill related modules</t>
  </si>
  <si>
    <t>Database Admin</t>
  </si>
  <si>
    <t>For management of project CSP Database related modules</t>
  </si>
  <si>
    <t>Read only</t>
  </si>
  <si>
    <t>Read rights for project CSP account</t>
  </si>
  <si>
    <t>Remote Access Reqester</t>
  </si>
  <si>
    <t>User who can submit remote access requests (AWS-Change Manager | Azure-PIM)</t>
  </si>
  <si>
    <t>Remote Access Approver</t>
  </si>
  <si>
    <t>Approval for remote access request (AWS-Change Manager | Azure-PIM)</t>
  </si>
  <si>
    <t>For more information, please visit: https://innovation.healthx.sg/hcc-sandbox/</t>
  </si>
  <si>
    <t>E2. API Portal</t>
  </si>
  <si>
    <t>Close to 3,000 pre-built of production-aligned APIs designed to help project team accelerates experimentation &amp; reduce integration efforts.</t>
  </si>
  <si>
    <t>If required, please specify the API needed</t>
  </si>
  <si>
    <t>CCDP</t>
  </si>
  <si>
    <t>HSG</t>
  </si>
  <si>
    <t>RCM</t>
  </si>
  <si>
    <t>FHIR R4B/R5</t>
  </si>
  <si>
    <t>NGEMR</t>
  </si>
  <si>
    <t>Please note that access be deactivated without notice if there is no activity for 3 consecutive months. Strong justification is required for access reactivation.</t>
  </si>
  <si>
    <t>Category</t>
  </si>
  <si>
    <t>FHIR standard APIs for CCDP (Common Consumer Data Platform) in health data and consumer transactions (patient, caregivers, public)</t>
  </si>
  <si>
    <t>FHIR (Fast Healthcare Interoperability Resources) standard APIs, version R4B and R5</t>
  </si>
  <si>
    <t xml:space="preserve">APIs for National HSG (HealthierSG)-related consumer services such as enrollment, HSG appointment and HealthPlan management </t>
  </si>
  <si>
    <t>Epic-equivalent APIs used in NGEMR (Next Generation Electronic Medical Record) environment</t>
  </si>
  <si>
    <t>APIs related to RCM (Remote Care Monitoring) or vital signs</t>
  </si>
  <si>
    <t>For more information, please visit: https://innovation.healthx.sg/apis/</t>
  </si>
  <si>
    <t>E3. Synthetic Data Services</t>
  </si>
  <si>
    <t>Enable access to realistic, production-like dataset to accelerate development while avoiding compliance risks tied to real data</t>
  </si>
  <si>
    <t>If required, please specify the type of synthesis data services needed</t>
  </si>
  <si>
    <t>Readily available synthethic data</t>
  </si>
  <si>
    <t>Generate new set of synthetic data</t>
  </si>
  <si>
    <t>No. of new dataset required</t>
  </si>
  <si>
    <t>Total cost in SGD</t>
  </si>
  <si>
    <t>For more information, please visit: https://innovation.healthx.sg/synthetic-data-services/</t>
  </si>
  <si>
    <t>E4. Integration Sandbox</t>
  </si>
  <si>
    <t>Enables rapid testing of app integrations by simulating real-world environments and workflows in a safe, risk-free setting, e.g., EMR</t>
  </si>
  <si>
    <t>If required, please specify the type of integration sandbox needed</t>
  </si>
  <si>
    <t>EMR</t>
  </si>
  <si>
    <t>A production-like environment that simulates the NGEMR (Next Generation Electronic Medical Record) — Singapore’s national EMR (Electronic Medical Record) platform built on the Epic EMR system.</t>
  </si>
  <si>
    <t>For more information, please visit: https://innovation.healthx.sg/integration-sandbox-overview/</t>
  </si>
  <si>
    <t>E5. Cybersecurity Self-Attestation Portal (CSAP)</t>
  </si>
  <si>
    <t>Enables quick validation of solution design compliance against MOH’s policies, standards and guidelines via a AI-powered questionnaire workflow</t>
  </si>
  <si>
    <t>If required, please specify</t>
  </si>
  <si>
    <t>For more information, please visit: https://csap.healthx.sg/</t>
  </si>
  <si>
    <t>E6. Post-Graduate Programme</t>
  </si>
  <si>
    <t>Prepare mature sandbox projects for pilot deployment by front-loading governance, risk and operational readiness considerations</t>
  </si>
  <si>
    <t>For more information, please visit: https://innovation.healthx.sg/postgraduate-programme/</t>
  </si>
  <si>
    <t xml:space="preserve">Estimated total cost for the duration of the sandbox period: </t>
  </si>
  <si>
    <t>Note: The estimated total cost is provided for budgeting purposes only and does not represent a formal quotation. Final costs will vary depending on actual usage during the sandbox period.</t>
  </si>
  <si>
    <t>SECTION F: BILLING INFORMATION</t>
  </si>
  <si>
    <t>Where HCC provisioning or customised synthetic data services is required, billing information must be provided. Project teams are expected to be self-sufficient despite any funding support provided by HX-IS.</t>
  </si>
  <si>
    <t>F1. For Public Healthcare Institution (PHI)</t>
  </si>
  <si>
    <t>For PHIs, all HCC charges will be centralised under the instituion's Infra Portfolio. The institution may have internal processes to recover costs from project teams. Please check with your institution for further details.</t>
  </si>
  <si>
    <t>I acknowledge, on behalf of the project team, that we understand the above billing instructions.</t>
  </si>
  <si>
    <t>F2. For Non-Public Healthcare Institution (PHI)</t>
  </si>
  <si>
    <t>Fill in the details as per record registered with Singapore's Accounting and Corporate Regulatory Authority (ACRA)</t>
  </si>
  <si>
    <t>Address</t>
  </si>
  <si>
    <t>Postal Code</t>
  </si>
  <si>
    <t>City</t>
  </si>
  <si>
    <t>Singapore</t>
  </si>
  <si>
    <t>Country</t>
  </si>
  <si>
    <t>GST Registration No</t>
  </si>
  <si>
    <t>Bank Full Name</t>
  </si>
  <si>
    <t>Branch Name</t>
  </si>
  <si>
    <t>Bank Account No</t>
  </si>
  <si>
    <t>Payment Method</t>
  </si>
  <si>
    <t>Bank Transfer</t>
  </si>
  <si>
    <t>Payment Terms</t>
  </si>
  <si>
    <t>30 days</t>
  </si>
  <si>
    <t>Swift Code</t>
  </si>
  <si>
    <t>Billing Contact Name</t>
  </si>
  <si>
    <t>Billing Contact No</t>
  </si>
  <si>
    <t>Billing Contact Email</t>
  </si>
  <si>
    <t>I acknowledge, on behalf of the project team, that any changes to billing information must be communicated to the HX-IS team.</t>
  </si>
  <si>
    <t>SECTION G: Sandbox Terms of Use (TOU)</t>
  </si>
  <si>
    <t>By submitting this application on behalf of the project team, the applicant acknowledges that the project team has read, understood, and agreed to comply with the TOU stated on https://innovation.healthx.sg/hx-is-tou/ and any applicable policies and guidelines governing the use of the sandbox environment.</t>
  </si>
  <si>
    <t>I acknowledge, on behalf of the project team, that we have read, understood, and agreed to the TOU stated on the above-mentioned website.</t>
  </si>
  <si>
    <t>SECTION H: Consent for Use of Personal, Project and Use Case Information</t>
  </si>
  <si>
    <t xml:space="preserve">By submitting the application form, you agree that Synapxe to collect, use and disclose your personal data, as provided in theis form, for the purposes of HealthX Programme, in accordance to the Personal Data Protection Act. Refer to Synapxe Privacy Policy at https://www.synapxe.sg/privacy-policy for details. </t>
  </si>
  <si>
    <r>
      <t xml:space="preserve">Synapxe may use and disclose basic project and use case information for publicity, promotional or knowledge-sharing purposes. This may include </t>
    </r>
    <r>
      <rPr>
        <b/>
        <sz val="10"/>
        <color theme="1"/>
        <rFont val="Aptos"/>
        <family val="2"/>
      </rPr>
      <t>high-level project and use case(s) information</t>
    </r>
    <r>
      <rPr>
        <sz val="10"/>
        <color theme="1"/>
        <rFont val="Aptos"/>
        <family val="2"/>
      </rPr>
      <t xml:space="preserve"> such as:</t>
    </r>
  </si>
  <si>
    <r>
      <rPr>
        <sz val="10"/>
        <color theme="1"/>
        <rFont val="Wingdings"/>
        <charset val="2"/>
      </rPr>
      <t></t>
    </r>
    <r>
      <rPr>
        <sz val="11"/>
        <color theme="1"/>
        <rFont val="Aptos"/>
        <family val="2"/>
      </rPr>
      <t xml:space="preserve">   </t>
    </r>
    <r>
      <rPr>
        <sz val="10"/>
        <color theme="1"/>
        <rFont val="Aptos"/>
        <family val="2"/>
      </rPr>
      <t>Project / Use case(s) title, description and expected outcomes</t>
    </r>
  </si>
  <si>
    <r>
      <rPr>
        <sz val="10"/>
        <color theme="1"/>
        <rFont val="Wingdings"/>
        <charset val="2"/>
      </rPr>
      <t></t>
    </r>
    <r>
      <rPr>
        <sz val="11"/>
        <color theme="1"/>
        <rFont val="Aptos"/>
        <family val="2"/>
      </rPr>
      <t xml:space="preserve">   </t>
    </r>
    <r>
      <rPr>
        <sz val="10"/>
        <color theme="1"/>
        <rFont val="Aptos"/>
        <family val="2"/>
      </rPr>
      <t>Collaborating organisation(s)</t>
    </r>
  </si>
  <si>
    <r>
      <rPr>
        <sz val="10"/>
        <color theme="1"/>
        <rFont val="Wingdings"/>
        <charset val="2"/>
      </rPr>
      <t></t>
    </r>
    <r>
      <rPr>
        <sz val="11"/>
        <color theme="1"/>
        <rFont val="Aptos"/>
        <family val="2"/>
      </rPr>
      <t xml:space="preserve">  </t>
    </r>
    <r>
      <rPr>
        <sz val="10"/>
        <color theme="1"/>
        <rFont val="Aptos"/>
        <family val="2"/>
      </rPr>
      <t xml:space="preserve"> Technology domain(s) or solution category</t>
    </r>
  </si>
  <si>
    <r>
      <rPr>
        <sz val="10"/>
        <color theme="1"/>
        <rFont val="Wingdings"/>
        <charset val="2"/>
      </rPr>
      <t></t>
    </r>
    <r>
      <rPr>
        <sz val="11"/>
        <color theme="1"/>
        <rFont val="Aptos"/>
        <family val="2"/>
      </rPr>
      <t xml:space="preserve">  </t>
    </r>
    <r>
      <rPr>
        <sz val="10"/>
        <color theme="1"/>
        <rFont val="Aptos"/>
        <family val="2"/>
      </rPr>
      <t xml:space="preserve"> Funding received through HealthX programme and its contribution to the project / use case(s) progress and outcomes</t>
    </r>
  </si>
  <si>
    <r>
      <rPr>
        <sz val="10"/>
        <color theme="1"/>
        <rFont val="Wingdings"/>
        <charset val="2"/>
      </rPr>
      <t></t>
    </r>
    <r>
      <rPr>
        <sz val="11"/>
        <color theme="1"/>
        <rFont val="Aptos"/>
        <family val="2"/>
      </rPr>
      <t xml:space="preserve">   </t>
    </r>
    <r>
      <rPr>
        <sz val="10"/>
        <color theme="1"/>
        <rFont val="Aptos"/>
        <family val="2"/>
      </rPr>
      <t>Enablers used for the project / use case(s)</t>
    </r>
  </si>
  <si>
    <r>
      <rPr>
        <sz val="10"/>
        <color theme="1"/>
        <rFont val="Wingdings"/>
        <charset val="2"/>
      </rPr>
      <t></t>
    </r>
    <r>
      <rPr>
        <sz val="11"/>
        <color theme="1"/>
        <rFont val="Aptos"/>
        <family val="2"/>
      </rPr>
      <t xml:space="preserve">   </t>
    </r>
    <r>
      <rPr>
        <sz val="10"/>
        <color theme="1"/>
        <rFont val="Aptos"/>
        <family val="2"/>
      </rPr>
      <t>Project / Use case(s) achivements, outcomes, lessons learnt, or case studies</t>
    </r>
  </si>
  <si>
    <r>
      <rPr>
        <sz val="10"/>
        <color theme="1"/>
        <rFont val="Wingdings"/>
        <charset val="2"/>
      </rPr>
      <t></t>
    </r>
    <r>
      <rPr>
        <sz val="11"/>
        <color theme="1"/>
        <rFont val="Aptos"/>
        <family val="2"/>
      </rPr>
      <t xml:space="preserve">   </t>
    </r>
    <r>
      <rPr>
        <sz val="10"/>
        <color theme="1"/>
        <rFont val="Aptos"/>
        <family val="2"/>
      </rPr>
      <t>Survey feedback and evaluation results</t>
    </r>
  </si>
  <si>
    <r>
      <rPr>
        <sz val="10"/>
        <color theme="1"/>
        <rFont val="Wingdings"/>
        <charset val="2"/>
      </rPr>
      <t></t>
    </r>
    <r>
      <rPr>
        <sz val="11"/>
        <color theme="1"/>
        <rFont val="Aptos"/>
        <family val="2"/>
      </rPr>
      <t xml:space="preserve">   </t>
    </r>
    <r>
      <rPr>
        <sz val="10"/>
        <color theme="1"/>
        <rFont val="Aptos"/>
        <family val="2"/>
      </rPr>
      <t>Photos, videos or materials captured during approved project activities</t>
    </r>
  </si>
  <si>
    <t>Yes, I consent to the use and disclosure of project / use case(s) information as described above.</t>
  </si>
  <si>
    <t>No, I do not consent to the use and disclosure of project / use case(s) information for publicity, promotional or knowledge-sharing purposes.</t>
  </si>
  <si>
    <t>Funding Support Application</t>
  </si>
  <si>
    <t>SECTION A: FUNDING SUPPORT REQUIREMENTS</t>
  </si>
  <si>
    <t>Sandbox funding and cloud credit support are subject to budget availability and project requirements. It is intended to support and offset experimentation costs, and not to fully fund the project.</t>
  </si>
  <si>
    <r>
      <t xml:space="preserve">Yes, we would like to apply for </t>
    </r>
    <r>
      <rPr>
        <b/>
        <sz val="10"/>
        <color theme="1"/>
        <rFont val="Aptos"/>
        <family val="2"/>
      </rPr>
      <t>Sandbox Project Support Fund</t>
    </r>
  </si>
  <si>
    <r>
      <t xml:space="preserve">Specify amount in </t>
    </r>
    <r>
      <rPr>
        <b/>
        <sz val="10"/>
        <color theme="1"/>
        <rFont val="Aptos"/>
        <family val="2"/>
      </rPr>
      <t>SGD</t>
    </r>
    <r>
      <rPr>
        <sz val="10"/>
        <color theme="1"/>
        <rFont val="Aptos"/>
        <family val="2"/>
      </rPr>
      <t>:</t>
    </r>
  </si>
  <si>
    <t>(support cloud project workload, HCC compliance &amp; platform)</t>
  </si>
  <si>
    <r>
      <t xml:space="preserve">Yes, we would like to apply for </t>
    </r>
    <r>
      <rPr>
        <b/>
        <sz val="10"/>
        <color theme="1"/>
        <rFont val="Aptos"/>
        <family val="2"/>
      </rPr>
      <t>Cloud Credits</t>
    </r>
  </si>
  <si>
    <r>
      <t xml:space="preserve">Specify amount in </t>
    </r>
    <r>
      <rPr>
        <b/>
        <sz val="10"/>
        <color theme="1"/>
        <rFont val="Aptos"/>
        <family val="2"/>
      </rPr>
      <t>USD</t>
    </r>
    <r>
      <rPr>
        <sz val="10"/>
        <color theme="1"/>
        <rFont val="Aptos"/>
        <family val="2"/>
      </rPr>
      <t>:</t>
    </r>
  </si>
  <si>
    <t>(support cloud project workload only)</t>
  </si>
  <si>
    <t>Note: The total requested amount should not exceed the estimated budget.</t>
  </si>
  <si>
    <t>Please declare any other funding streams supporting this project to avoid any duplication or double funding.</t>
  </si>
  <si>
    <t>Yes, please specify source(s) and amount in SGD</t>
  </si>
  <si>
    <t>Please justify the need for the requested funding or credit support and describe how it will contribute to the project's success and intended outcome.</t>
  </si>
  <si>
    <t>Would you like to proceed with the sandbox application if funding or cloud credits support is unavailable?</t>
  </si>
  <si>
    <t>Yes, the project will still proceed if without funding and cloud credits support.</t>
  </si>
  <si>
    <t>Yes, the project will proceed if at least one form of support (funding or cloud credits) is available.</t>
  </si>
  <si>
    <t>No, the project will not proceed without funding or cloud credits support.</t>
  </si>
  <si>
    <t>SECTION B: Acknowledgement</t>
  </si>
  <si>
    <t>I acknowledge, on behalf of the project team,  that we understood that</t>
  </si>
  <si>
    <t>Sandbox Project Support Fund and Cloud Credits support are not guaranteed and that project team is expected to remain self-sufficient through the sandboxing period.</t>
  </si>
  <si>
    <t>The requested amount is indicative and subject to review. The approved amount may vary based on assessment and funding availability.</t>
  </si>
  <si>
    <t>Approval of sandbox application does not constitute approval or guarantee of funding or cloud credits support. Funding and cloud credits support is subject to separate evaluation and budget availability.</t>
  </si>
  <si>
    <t>Feedback or reasons will not be provided for unsuccessful applications.</t>
  </si>
  <si>
    <t>Onboarding Review &amp; Approval</t>
  </si>
  <si>
    <t>SECTION A: HX-IS ADMIN ASSESSMENT &amp; RECOMMENDATION</t>
  </si>
  <si>
    <t>Date of assessment</t>
  </si>
  <si>
    <t xml:space="preserve">Assessed by:    </t>
  </si>
  <si>
    <t>A1. HX-IS Onboarding</t>
  </si>
  <si>
    <r>
      <t xml:space="preserve">Please refer to the </t>
    </r>
    <r>
      <rPr>
        <b/>
        <sz val="10"/>
        <color rgb="FF7030A0"/>
        <rFont val="Aptos"/>
        <family val="2"/>
      </rPr>
      <t>HealthX Innovation Sandbox (HX-IS) Operation Guidelines</t>
    </r>
    <r>
      <rPr>
        <sz val="10"/>
        <color theme="1"/>
        <rFont val="Aptos"/>
        <family val="2"/>
      </rPr>
      <t xml:space="preserve"> prior to assessing the application.</t>
    </r>
  </si>
  <si>
    <r>
      <t xml:space="preserve">Yes, the onboarding request has been reviewed and are assessed to be </t>
    </r>
    <r>
      <rPr>
        <b/>
        <sz val="10"/>
        <color theme="1"/>
        <rFont val="Aptos"/>
        <family val="2"/>
      </rPr>
      <t>within the scope of the standard HX-IS Operation Guidelines</t>
    </r>
    <r>
      <rPr>
        <sz val="10"/>
        <color theme="1"/>
        <rFont val="Aptos"/>
        <family val="2"/>
      </rPr>
      <t>.</t>
    </r>
  </si>
  <si>
    <r>
      <t xml:space="preserve">No, the onboarding request </t>
    </r>
    <r>
      <rPr>
        <b/>
        <sz val="10"/>
        <color theme="1"/>
        <rFont val="Aptos"/>
        <family val="2"/>
      </rPr>
      <t>falls outside the scope of the standard HX-IS Operation Guidelines</t>
    </r>
    <r>
      <rPr>
        <sz val="10"/>
        <color theme="1"/>
        <rFont val="Aptos"/>
        <family val="2"/>
      </rPr>
      <t>.</t>
    </r>
  </si>
  <si>
    <t>Recommendation</t>
  </si>
  <si>
    <t>Yes, I support the request</t>
  </si>
  <si>
    <t>No, I do not support the request</t>
  </si>
  <si>
    <t>Supported Duration</t>
  </si>
  <si>
    <t>month(s)</t>
  </si>
  <si>
    <t>Assessment</t>
  </si>
  <si>
    <r>
      <t xml:space="preserve">Please refer to the </t>
    </r>
    <r>
      <rPr>
        <b/>
        <sz val="10"/>
        <color rgb="FF7030A0"/>
        <rFont val="Aptos"/>
        <family val="2"/>
      </rPr>
      <t>Sandbox Project Fund Guidelines</t>
    </r>
    <r>
      <rPr>
        <sz val="10"/>
        <color theme="1"/>
        <rFont val="Aptos"/>
        <family val="2"/>
      </rPr>
      <t xml:space="preserve"> prior to assessing the application.</t>
    </r>
  </si>
  <si>
    <t>First</t>
  </si>
  <si>
    <t>Supported Amount</t>
  </si>
  <si>
    <t>SECTION B: APPROVAL CONSIDERATIONS</t>
  </si>
  <si>
    <t>B1. HX-IS Onboarding</t>
  </si>
  <si>
    <t>Assessment Date</t>
  </si>
  <si>
    <t>Decision</t>
  </si>
  <si>
    <t>Approved</t>
  </si>
  <si>
    <t>Not approved</t>
  </si>
  <si>
    <t>Approved Sandbox Duration</t>
  </si>
  <si>
    <t>Remarks</t>
  </si>
  <si>
    <t>Approved Funding Duration</t>
  </si>
  <si>
    <t>Approved Funding Amount</t>
  </si>
  <si>
    <t>HCC User Roles</t>
  </si>
  <si>
    <t>Project type</t>
  </si>
  <si>
    <t>Duration type</t>
  </si>
  <si>
    <t>HX-IS Admin</t>
  </si>
  <si>
    <t>Approvers</t>
  </si>
  <si>
    <t>Approving type</t>
  </si>
  <si>
    <t>Mr</t>
  </si>
  <si>
    <t>Public Healthcare Institution (PHI)</t>
  </si>
  <si>
    <t>Experimentation/Feasibility Study</t>
  </si>
  <si>
    <t>week(s)</t>
  </si>
  <si>
    <t>Abu Thoppan Mathew  &lt;abu.thoppan.mathew@synapxe.sg&gt;</t>
  </si>
  <si>
    <t>Ang Kian Ann &lt;ang.kian.ann@synapxe.sg&gt;</t>
  </si>
  <si>
    <t>As per recommendation</t>
  </si>
  <si>
    <t>Ms</t>
  </si>
  <si>
    <t>Private Healthcare</t>
  </si>
  <si>
    <t>Hackathon/Datathon</t>
  </si>
  <si>
    <t>Haw Meng Chuan &lt;gerard.haw@synapxe.sg&gt;</t>
  </si>
  <si>
    <t>Henry Kang Sui Huat  &lt;henry.kang@synapxe.sg&gt;</t>
  </si>
  <si>
    <t>Others, please specify</t>
  </si>
  <si>
    <t>Mrs</t>
  </si>
  <si>
    <t>Other MOHH Entity</t>
  </si>
  <si>
    <t>MVP</t>
  </si>
  <si>
    <t>Kelvin Chua Chung Boon  &lt;kelvin.chua@synapxe.sg&gt;</t>
  </si>
  <si>
    <t>Mdm</t>
  </si>
  <si>
    <t>Institute of Higher Learning (IHL)</t>
  </si>
  <si>
    <t>Pilot</t>
  </si>
  <si>
    <t>Lee Jin Wei  &lt;lee.jin.wei@synapxe.sg&gt;</t>
  </si>
  <si>
    <t>Dr</t>
  </si>
  <si>
    <t>Public Sector / Government Agency</t>
  </si>
  <si>
    <t>POC</t>
  </si>
  <si>
    <t>Lin Xinru &lt;lin.xinru@synapxe.sg&gt;</t>
  </si>
  <si>
    <t>Assoc Prof</t>
  </si>
  <si>
    <t>Large Enterprise / SME</t>
  </si>
  <si>
    <t>POV</t>
  </si>
  <si>
    <t>Tan Cheong Chuan &lt;tan.cheong.chuan@synapxe.sg&gt;</t>
  </si>
  <si>
    <t>Prof</t>
  </si>
  <si>
    <t>Startup</t>
  </si>
  <si>
    <t>Prototype</t>
  </si>
  <si>
    <t>Yap Hwee Nee &lt;yap.hwee.nee@synapxe.sg&gt;</t>
  </si>
  <si>
    <t>Other</t>
  </si>
  <si>
    <t>Others (please prefix in the title)</t>
  </si>
  <si>
    <t>Approver</t>
  </si>
  <si>
    <t>B2. Sandbox Project Fund</t>
  </si>
  <si>
    <r>
      <t xml:space="preserve">Yes, the funding request has been reviewed and are assessed to be </t>
    </r>
    <r>
      <rPr>
        <b/>
        <sz val="10"/>
        <color theme="1"/>
        <rFont val="Aptos"/>
        <family val="2"/>
      </rPr>
      <t>within the scope of the standard Sandbox Project Fund Guidelines.</t>
    </r>
  </si>
  <si>
    <r>
      <t xml:space="preserve">No, the funding request </t>
    </r>
    <r>
      <rPr>
        <b/>
        <sz val="10"/>
        <color theme="1"/>
        <rFont val="Aptos"/>
        <family val="2"/>
      </rPr>
      <t>falls outside the scope of the standard Sandbox Project Fund Guidelines.</t>
    </r>
  </si>
  <si>
    <t>A2. Sandbox Project Fund</t>
  </si>
  <si>
    <t>(rounded up to the nearest hundred dollars and excluding any funding support or subsidies that may be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</si>
</sst>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dd\-mmm\-yyyy"/>
    <numFmt numFmtId="165" formatCode="_(&quot;$&quot;* #,##0_);_(&quot;$&quot;* \(#,##0\);_(&quot;$&quot;* &quot;-&quot;??_);_(@_)"/>
  </numFmts>
  <fonts count="30"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ptos"/>
      <family val="2"/>
    </font>
    <font>
      <b/>
      <sz val="10"/>
      <color theme="1"/>
      <name val="Aptos"/>
      <family val="2"/>
    </font>
    <font>
      <b/>
      <sz val="9"/>
      <color theme="1"/>
      <name val="Aptos"/>
      <family val="2"/>
    </font>
    <font>
      <b/>
      <sz val="8"/>
      <color theme="1"/>
      <name val="Aptos"/>
      <family val="2"/>
    </font>
    <font>
      <i/>
      <sz val="10"/>
      <color theme="1"/>
      <name val="Aptos"/>
      <family val="2"/>
    </font>
    <font>
      <sz val="9"/>
      <color theme="1"/>
      <name val="Aptos"/>
      <family val="2"/>
    </font>
    <font>
      <sz val="8"/>
      <color theme="1"/>
      <name val="Aptos"/>
      <family val="2"/>
    </font>
    <font>
      <sz val="8.5"/>
      <color theme="1"/>
      <name val="Aptos"/>
      <family val="2"/>
    </font>
    <font>
      <sz val="8"/>
      <name val="Calibri"/>
      <family val="2"/>
      <scheme val="minor"/>
    </font>
    <font>
      <sz val="11"/>
      <name val="Aptos ExtraBold"/>
      <family val="2"/>
    </font>
    <font>
      <sz val="10"/>
      <color rgb="FFFF0000"/>
      <name val="Aptos"/>
      <family val="2"/>
    </font>
    <font>
      <sz val="9"/>
      <color theme="1" tint="0.499984740745262"/>
      <name val="Aptos"/>
      <family val="2"/>
    </font>
    <font>
      <i/>
      <sz val="8"/>
      <color theme="1"/>
      <name val="Aptos"/>
      <family val="2"/>
    </font>
    <font>
      <sz val="11"/>
      <color rgb="FF0070C0"/>
      <name val="Aptos ExtraBold"/>
      <family val="2"/>
    </font>
    <font>
      <b/>
      <sz val="12"/>
      <color theme="1"/>
      <name val="Aptos"/>
      <family val="2"/>
    </font>
    <font>
      <b/>
      <sz val="10"/>
      <name val="Aptos"/>
      <family val="2"/>
    </font>
    <font>
      <sz val="10"/>
      <color theme="1"/>
      <name val="Wingdings"/>
      <charset val="2"/>
    </font>
    <font>
      <sz val="11"/>
      <color theme="1"/>
      <name val="Aptos"/>
      <family val="2"/>
    </font>
    <font>
      <sz val="10"/>
      <color theme="1"/>
      <name val="Aptos"/>
      <family val="2"/>
      <charset val="2"/>
    </font>
    <font>
      <sz val="9.5"/>
      <color theme="1"/>
      <name val="Aptos"/>
      <family val="2"/>
    </font>
    <font>
      <b/>
      <sz val="10"/>
      <color theme="0"/>
      <name val="Aptos"/>
      <family val="2"/>
    </font>
    <font>
      <sz val="10"/>
      <color theme="0"/>
      <name val="Aptos"/>
      <family val="2"/>
    </font>
    <font>
      <b/>
      <sz val="10"/>
      <color rgb="FF7030A0"/>
      <name val="Aptos"/>
      <family val="2"/>
    </font>
    <font>
      <b/>
      <sz val="10"/>
      <color rgb="FFFF0000"/>
      <name val="Aptos"/>
      <family val="2"/>
    </font>
    <font>
      <i/>
      <sz val="9.5"/>
      <color rgb="FFFF0000"/>
      <name val="Aptos"/>
      <family val="2"/>
    </font>
    <font>
      <sz val="9"/>
      <color theme="9" tint="0.79998168889431442"/>
      <name val="Aptos"/>
      <family val="2"/>
    </font>
    <font>
      <sz val="8"/>
      <color theme="9" tint="0.79998168889431442"/>
      <name val="Aptos"/>
      <family val="2"/>
    </font>
  </fonts>
  <fills count="7">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1"/>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right/>
      <top/>
      <bottom style="thin">
        <color theme="1"/>
      </bottom>
      <diagonal/>
    </border>
    <border>
      <left style="thin">
        <color theme="1"/>
      </left>
      <right/>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style="thin">
        <color theme="1"/>
      </right>
      <top/>
      <bottom style="thin">
        <color theme="1"/>
      </bottom>
      <diagonal/>
    </border>
    <border>
      <left style="thin">
        <color theme="1"/>
      </left>
      <right style="thin">
        <color theme="1"/>
      </right>
      <top style="thin">
        <color theme="1"/>
      </top>
      <bottom/>
      <diagonal/>
    </border>
    <border>
      <left/>
      <right style="thin">
        <color theme="1"/>
      </right>
      <top/>
      <bottom/>
      <diagonal/>
    </border>
    <border>
      <left style="thin">
        <color theme="1"/>
      </left>
      <right style="thin">
        <color theme="1"/>
      </right>
      <top/>
      <bottom style="thin">
        <color theme="1"/>
      </bottom>
      <diagonal/>
    </border>
    <border>
      <left style="hair">
        <color theme="1"/>
      </left>
      <right style="hair">
        <color theme="1"/>
      </right>
      <top style="hair">
        <color theme="1"/>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theme="1"/>
      </left>
      <right style="thin">
        <color theme="1"/>
      </right>
      <top/>
      <bottom/>
      <diagonal/>
    </border>
    <border>
      <left/>
      <right/>
      <top/>
      <bottom style="double">
        <color theme="1"/>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s>
  <cellStyleXfs count="2">
    <xf numFmtId="0" fontId="0" fillId="0" borderId="0"/>
    <xf numFmtId="44" fontId="1" fillId="0" borderId="0" applyFont="0" applyFill="0" applyBorder="0" applyAlignment="0" applyProtection="0"/>
  </cellStyleXfs>
  <cellXfs count="280">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4" fillId="0" borderId="0" xfId="0" applyFont="1"/>
    <xf numFmtId="0" fontId="4" fillId="3" borderId="1" xfId="0" applyFont="1" applyFill="1" applyBorder="1"/>
    <xf numFmtId="0" fontId="3" fillId="3" borderId="2" xfId="0" applyFont="1" applyFill="1" applyBorder="1"/>
    <xf numFmtId="0" fontId="3" fillId="3" borderId="3" xfId="0" applyFont="1" applyFill="1" applyBorder="1"/>
    <xf numFmtId="0" fontId="4" fillId="3" borderId="13" xfId="0" applyFont="1" applyFill="1" applyBorder="1"/>
    <xf numFmtId="0" fontId="4" fillId="3" borderId="14" xfId="0" applyFont="1" applyFill="1" applyBorder="1"/>
    <xf numFmtId="0" fontId="4" fillId="3" borderId="15" xfId="0" applyFont="1" applyFill="1" applyBorder="1"/>
    <xf numFmtId="0" fontId="4" fillId="0" borderId="0" xfId="0" applyFont="1" applyAlignment="1">
      <alignment horizontal="left"/>
    </xf>
    <xf numFmtId="0" fontId="4" fillId="0" borderId="0" xfId="0" applyFont="1" applyAlignment="1">
      <alignment vertical="top"/>
    </xf>
    <xf numFmtId="0" fontId="3" fillId="0" borderId="0" xfId="0" applyFont="1" applyAlignment="1">
      <alignment vertical="top"/>
    </xf>
    <xf numFmtId="0" fontId="4" fillId="0" borderId="0" xfId="0" applyFont="1" applyAlignment="1">
      <alignment horizontal="left" vertical="top"/>
    </xf>
    <xf numFmtId="0" fontId="3" fillId="0" borderId="0" xfId="0" applyFont="1" applyAlignment="1">
      <alignment horizontal="left" vertical="top"/>
    </xf>
    <xf numFmtId="49" fontId="3" fillId="0" borderId="0" xfId="0" applyNumberFormat="1" applyFont="1" applyAlignment="1">
      <alignment horizontal="left" vertical="top"/>
    </xf>
    <xf numFmtId="0" fontId="4" fillId="4" borderId="12" xfId="0" applyFont="1" applyFill="1" applyBorder="1"/>
    <xf numFmtId="0" fontId="3" fillId="0" borderId="12" xfId="0" applyFont="1" applyBorder="1" applyAlignment="1">
      <alignment horizontal="center"/>
    </xf>
    <xf numFmtId="0" fontId="3" fillId="0" borderId="0" xfId="0" applyFont="1" applyAlignment="1">
      <alignment horizontal="left" vertical="top" wrapText="1"/>
    </xf>
    <xf numFmtId="0" fontId="3" fillId="3" borderId="14" xfId="0" applyFont="1" applyFill="1" applyBorder="1"/>
    <xf numFmtId="0" fontId="3" fillId="3" borderId="15" xfId="0" applyFont="1" applyFill="1" applyBorder="1"/>
    <xf numFmtId="0" fontId="7" fillId="0" borderId="0" xfId="0" applyFont="1"/>
    <xf numFmtId="0" fontId="3" fillId="0" borderId="0" xfId="0" applyFont="1" applyAlignment="1">
      <alignment horizontal="right" indent="1"/>
    </xf>
    <xf numFmtId="0" fontId="3" fillId="0" borderId="0" xfId="0" applyFont="1" applyAlignment="1">
      <alignment horizontal="left"/>
    </xf>
    <xf numFmtId="0" fontId="3" fillId="0" borderId="0" xfId="0" applyFont="1" applyAlignment="1">
      <alignment horizontal="right"/>
    </xf>
    <xf numFmtId="0" fontId="3" fillId="0" borderId="0" xfId="0" applyFont="1" applyAlignment="1">
      <alignment horizontal="right" vertical="top"/>
    </xf>
    <xf numFmtId="0" fontId="3" fillId="0" borderId="0" xfId="0" applyFont="1" applyAlignment="1">
      <alignment horizontal="center"/>
    </xf>
    <xf numFmtId="0" fontId="4" fillId="5" borderId="0" xfId="0" applyFont="1" applyFill="1"/>
    <xf numFmtId="0" fontId="3" fillId="5" borderId="0" xfId="0" applyFont="1" applyFill="1"/>
    <xf numFmtId="0" fontId="4" fillId="0" borderId="0" xfId="0" applyFont="1" applyAlignment="1">
      <alignment horizontal="left" vertical="top" wrapText="1"/>
    </xf>
    <xf numFmtId="0" fontId="3" fillId="0" borderId="0" xfId="0" applyFont="1" applyAlignment="1">
      <alignment horizontal="left" vertical="top"/>
      <extLst>
        <ext xmlns:xfpb="http://schemas.microsoft.com/office/spreadsheetml/2022/featurepropertybag" uri="{C7286773-470A-42A8-94C5-96B5CB345126}">
          <xfpb:xfComplement i="0"/>
        </ext>
      </extLst>
    </xf>
    <xf numFmtId="0" fontId="3" fillId="0" borderId="0" xfId="0" applyFont="1" applyAlignment="1">
      <alignment horizontal="right" vertical="top"/>
      <extLst>
        <ext xmlns:xfpb="http://schemas.microsoft.com/office/spreadsheetml/2022/featurepropertybag" uri="{C7286773-470A-42A8-94C5-96B5CB345126}">
          <xfpb:xfComplement i="0"/>
        </ext>
      </extLst>
    </xf>
    <xf numFmtId="0" fontId="3" fillId="0" borderId="0" xfId="0" applyFont="1" applyAlignment="1">
      <alignment horizontal="right"/>
      <extLst>
        <ext xmlns:xfpb="http://schemas.microsoft.com/office/spreadsheetml/2022/featurepropertybag" uri="{C7286773-470A-42A8-94C5-96B5CB345126}">
          <xfpb:xfComplement i="0"/>
        </ext>
      </extLst>
    </xf>
    <xf numFmtId="0" fontId="3" fillId="0" borderId="0" xfId="0" applyFont="1" applyAlignment="1">
      <alignment horizontal="right" vertical="top" indent="1"/>
      <extLst>
        <ext xmlns:xfpb="http://schemas.microsoft.com/office/spreadsheetml/2022/featurepropertybag" uri="{C7286773-470A-42A8-94C5-96B5CB345126}">
          <xfpb:xfComplement i="0"/>
        </ext>
      </extLst>
    </xf>
    <xf numFmtId="0" fontId="4" fillId="0" borderId="0" xfId="0" applyFont="1" applyAlignment="1">
      <alignment vertical="top" wrapText="1"/>
    </xf>
    <xf numFmtId="0" fontId="7" fillId="0" borderId="0" xfId="0" applyFont="1" applyAlignment="1">
      <alignment horizontal="left" vertical="top"/>
    </xf>
    <xf numFmtId="0" fontId="4" fillId="0" borderId="0" xfId="0" applyFont="1" applyAlignment="1">
      <alignment horizontal="right"/>
      <extLst>
        <ext xmlns:xfpb="http://schemas.microsoft.com/office/spreadsheetml/2022/featurepropertybag" uri="{C7286773-470A-42A8-94C5-96B5CB345126}">
          <xfpb:xfComplement i="0"/>
        </ext>
      </extLst>
    </xf>
    <xf numFmtId="0" fontId="4" fillId="0" borderId="0" xfId="0" applyFont="1" applyAlignment="1">
      <alignment horizontal="right"/>
    </xf>
    <xf numFmtId="0" fontId="3" fillId="0" borderId="24" xfId="0" applyFont="1" applyBorder="1" applyAlignment="1">
      <alignment horizontal="left" vertical="top"/>
    </xf>
    <xf numFmtId="0" fontId="7" fillId="0" borderId="0" xfId="0" applyFont="1" applyAlignment="1">
      <alignment vertical="top"/>
    </xf>
    <xf numFmtId="49" fontId="4" fillId="0" borderId="0" xfId="0" applyNumberFormat="1" applyFont="1" applyAlignment="1">
      <alignment horizontal="left" vertical="top"/>
    </xf>
    <xf numFmtId="0" fontId="3" fillId="0" borderId="0" xfId="0" applyFont="1" applyAlignment="1">
      <alignment vertical="top" wrapText="1"/>
    </xf>
    <xf numFmtId="0" fontId="9" fillId="0" borderId="0" xfId="0" applyFont="1" applyAlignment="1">
      <alignment horizontal="left" vertical="top" wrapText="1"/>
    </xf>
    <xf numFmtId="15" fontId="8" fillId="0" borderId="0" xfId="0" applyNumberFormat="1" applyFont="1" applyAlignment="1">
      <alignment horizontal="left" vertical="top"/>
    </xf>
    <xf numFmtId="49" fontId="14" fillId="0" borderId="17" xfId="0" applyNumberFormat="1" applyFont="1" applyBorder="1" applyAlignment="1">
      <alignment horizontal="center" vertical="top"/>
    </xf>
    <xf numFmtId="49" fontId="14" fillId="0" borderId="17" xfId="0" applyNumberFormat="1" applyFont="1" applyBorder="1" applyAlignment="1">
      <alignment vertical="top"/>
    </xf>
    <xf numFmtId="49" fontId="3" fillId="4" borderId="23" xfId="0" applyNumberFormat="1" applyFont="1" applyFill="1" applyBorder="1" applyAlignment="1">
      <alignment vertical="top"/>
    </xf>
    <xf numFmtId="49" fontId="14" fillId="0" borderId="0" xfId="0" applyNumberFormat="1" applyFont="1" applyAlignment="1">
      <alignment horizontal="center" vertical="top"/>
    </xf>
    <xf numFmtId="49" fontId="14" fillId="0" borderId="0" xfId="0" applyNumberFormat="1" applyFont="1" applyAlignment="1">
      <alignment vertical="top"/>
    </xf>
    <xf numFmtId="49" fontId="3" fillId="4" borderId="0" xfId="0" applyNumberFormat="1" applyFont="1" applyFill="1" applyAlignment="1">
      <alignment vertical="top"/>
    </xf>
    <xf numFmtId="0" fontId="4" fillId="3" borderId="18" xfId="0" applyFont="1" applyFill="1" applyBorder="1"/>
    <xf numFmtId="0" fontId="4" fillId="3" borderId="17" xfId="0" applyFont="1" applyFill="1" applyBorder="1"/>
    <xf numFmtId="0" fontId="4" fillId="3" borderId="22" xfId="0" applyFont="1" applyFill="1" applyBorder="1"/>
    <xf numFmtId="49" fontId="9" fillId="0" borderId="0" xfId="0" applyNumberFormat="1" applyFont="1" applyAlignment="1">
      <alignment horizontal="left" vertical="top" wrapText="1"/>
    </xf>
    <xf numFmtId="49" fontId="9" fillId="0" borderId="0" xfId="0" applyNumberFormat="1" applyFont="1" applyAlignment="1">
      <alignment horizontal="left" vertical="top"/>
    </xf>
    <xf numFmtId="0" fontId="3" fillId="0" borderId="0" xfId="0" applyFont="1" applyAlignment="1">
      <alignment horizontal="center" vertical="top"/>
    </xf>
    <xf numFmtId="49" fontId="15" fillId="0" borderId="0" xfId="0" applyNumberFormat="1" applyFont="1" applyAlignment="1">
      <alignment horizontal="left" vertical="top"/>
    </xf>
    <xf numFmtId="0" fontId="3" fillId="2" borderId="23" xfId="0" applyFont="1" applyFill="1" applyBorder="1" applyAlignment="1">
      <alignment horizontal="center" vertical="top"/>
    </xf>
    <xf numFmtId="0" fontId="3" fillId="2" borderId="29" xfId="0" applyFont="1" applyFill="1" applyBorder="1" applyAlignment="1">
      <alignment horizontal="center" vertical="top"/>
    </xf>
    <xf numFmtId="0" fontId="4" fillId="2" borderId="0" xfId="0" applyFont="1" applyFill="1" applyAlignment="1">
      <alignment horizontal="center" vertical="top"/>
    </xf>
    <xf numFmtId="0" fontId="3" fillId="0" borderId="30" xfId="0" applyFont="1" applyBorder="1"/>
    <xf numFmtId="0" fontId="16" fillId="0" borderId="0" xfId="0" applyFont="1" applyAlignment="1">
      <alignment horizontal="center" vertical="top"/>
    </xf>
    <xf numFmtId="0" fontId="9" fillId="0" borderId="0" xfId="0" applyFont="1" applyAlignment="1">
      <alignment vertical="top" wrapText="1"/>
    </xf>
    <xf numFmtId="0" fontId="18" fillId="0" borderId="0" xfId="0" applyFont="1" applyAlignment="1">
      <alignment horizontal="right"/>
      <extLst>
        <ext xmlns:xfpb="http://schemas.microsoft.com/office/spreadsheetml/2022/featurepropertybag" uri="{C7286773-470A-42A8-94C5-96B5CB345126}">
          <xfpb:xfComplement i="0"/>
        </ext>
      </extLst>
    </xf>
    <xf numFmtId="0" fontId="13" fillId="0" borderId="0" xfId="0" applyFont="1" applyAlignment="1">
      <alignment horizontal="left" wrapText="1"/>
    </xf>
    <xf numFmtId="0" fontId="3" fillId="0" borderId="0" xfId="0" applyFont="1" applyAlignment="1">
      <alignment horizontal="left"/>
      <extLst>
        <ext xmlns:xfpb="http://schemas.microsoft.com/office/spreadsheetml/2022/featurepropertybag" uri="{C7286773-470A-42A8-94C5-96B5CB345126}">
          <xfpb:xfComplement i="0"/>
        </ext>
      </extLst>
    </xf>
    <xf numFmtId="0" fontId="8" fillId="0" borderId="0" xfId="0" applyFont="1" applyAlignment="1">
      <alignment horizontal="center"/>
    </xf>
    <xf numFmtId="0" fontId="23" fillId="6" borderId="13" xfId="0" applyFont="1" applyFill="1" applyBorder="1"/>
    <xf numFmtId="0" fontId="24" fillId="6" borderId="14" xfId="0" applyFont="1" applyFill="1" applyBorder="1"/>
    <xf numFmtId="0" fontId="24" fillId="6" borderId="15" xfId="0" applyFont="1" applyFill="1" applyBorder="1"/>
    <xf numFmtId="0" fontId="3" fillId="0" borderId="3" xfId="0" applyFont="1" applyBorder="1" applyAlignment="1">
      <alignment vertical="top" wrapText="1"/>
    </xf>
    <xf numFmtId="0" fontId="3" fillId="0" borderId="0" xfId="0" applyFont="1" applyAlignment="1">
      <alignment horizontal="left" indent="1"/>
    </xf>
    <xf numFmtId="0" fontId="6" fillId="0" borderId="0" xfId="0" applyFont="1"/>
    <xf numFmtId="0" fontId="9" fillId="0" borderId="0" xfId="0" applyFont="1" applyAlignment="1">
      <alignment vertical="top"/>
    </xf>
    <xf numFmtId="164" fontId="3" fillId="0" borderId="0" xfId="0" applyNumberFormat="1" applyFont="1" applyAlignment="1">
      <alignment vertical="top" wrapText="1"/>
    </xf>
    <xf numFmtId="0" fontId="3" fillId="0" borderId="0" xfId="0" applyFont="1" applyAlignment="1">
      <alignment horizontal="center"/>
      <extLst>
        <ext xmlns:xfpb="http://schemas.microsoft.com/office/spreadsheetml/2022/featurepropertybag" uri="{C7286773-470A-42A8-94C5-96B5CB345126}">
          <xfpb:xfComplement i="0"/>
        </ext>
      </extLst>
    </xf>
    <xf numFmtId="0" fontId="3" fillId="0" borderId="32" xfId="0" applyFont="1" applyBorder="1"/>
    <xf numFmtId="0" fontId="3" fillId="0" borderId="31" xfId="0" applyFont="1" applyBorder="1" applyAlignment="1">
      <alignment horizontal="center"/>
    </xf>
    <xf numFmtId="0" fontId="8" fillId="0" borderId="31" xfId="0" applyFont="1" applyBorder="1" applyAlignment="1">
      <alignment horizontal="right"/>
    </xf>
    <xf numFmtId="0" fontId="8" fillId="0" borderId="31" xfId="0" applyFont="1" applyBorder="1" applyAlignment="1">
      <alignment horizontal="left" indent="1"/>
    </xf>
    <xf numFmtId="49" fontId="0" fillId="0" borderId="0" xfId="0" applyNumberFormat="1"/>
    <xf numFmtId="49" fontId="9" fillId="0" borderId="12" xfId="0" applyNumberFormat="1" applyFont="1" applyBorder="1" applyAlignment="1">
      <alignment horizontal="left" vertical="top"/>
    </xf>
    <xf numFmtId="0" fontId="13" fillId="0" borderId="0" xfId="0" applyFont="1" applyAlignment="1">
      <alignment horizontal="left" wrapText="1"/>
    </xf>
    <xf numFmtId="0" fontId="22" fillId="0" borderId="0" xfId="0" applyFont="1" applyAlignment="1">
      <alignment horizontal="left"/>
    </xf>
    <xf numFmtId="0" fontId="9" fillId="0" borderId="14" xfId="0" applyFont="1" applyBorder="1" applyAlignment="1">
      <alignment vertical="top" wrapText="1"/>
    </xf>
    <xf numFmtId="0" fontId="9" fillId="0" borderId="15" xfId="0" applyFont="1" applyBorder="1" applyAlignment="1">
      <alignment vertical="top" wrapText="1"/>
    </xf>
    <xf numFmtId="0" fontId="10" fillId="0" borderId="0" xfId="0" applyFont="1"/>
    <xf numFmtId="0" fontId="9" fillId="0" borderId="0" xfId="0" applyFont="1"/>
    <xf numFmtId="49" fontId="3" fillId="0" borderId="12" xfId="0" applyNumberFormat="1" applyFont="1" applyBorder="1" applyAlignment="1">
      <alignment horizontal="left" vertical="top"/>
    </xf>
    <xf numFmtId="49" fontId="3" fillId="0" borderId="0" xfId="0" applyNumberFormat="1" applyFont="1"/>
    <xf numFmtId="49" fontId="9" fillId="0" borderId="23" xfId="0" applyNumberFormat="1" applyFont="1" applyBorder="1" applyAlignment="1">
      <alignment horizontal="left" vertical="top"/>
    </xf>
    <xf numFmtId="49" fontId="9" fillId="0" borderId="31" xfId="0" applyNumberFormat="1" applyFont="1" applyBorder="1" applyAlignment="1">
      <alignment horizontal="left" vertical="top"/>
    </xf>
    <xf numFmtId="49" fontId="4" fillId="0" borderId="0" xfId="0" applyNumberFormat="1" applyFont="1"/>
    <xf numFmtId="49" fontId="3" fillId="0" borderId="0" xfId="0" applyNumberFormat="1" applyFont="1" applyAlignment="1">
      <alignment vertical="top"/>
    </xf>
    <xf numFmtId="49" fontId="6" fillId="0" borderId="0" xfId="0" applyNumberFormat="1" applyFont="1"/>
    <xf numFmtId="49" fontId="9" fillId="0" borderId="0" xfId="0" applyNumberFormat="1" applyFont="1" applyAlignment="1">
      <alignment vertical="top"/>
    </xf>
    <xf numFmtId="49" fontId="6" fillId="0" borderId="0" xfId="0" applyNumberFormat="1" applyFont="1" applyAlignment="1">
      <alignment horizontal="left"/>
    </xf>
    <xf numFmtId="49" fontId="9" fillId="0" borderId="0" xfId="0" applyNumberFormat="1" applyFont="1" applyAlignment="1">
      <alignment vertical="top" wrapText="1"/>
    </xf>
    <xf numFmtId="0" fontId="3" fillId="0" borderId="0" xfId="0" applyFont="1" applyBorder="1"/>
    <xf numFmtId="0" fontId="6" fillId="0" borderId="0" xfId="0" applyFont="1" applyBorder="1" applyAlignment="1">
      <alignment horizontal="left" vertical="top" wrapText="1"/>
    </xf>
    <xf numFmtId="49" fontId="9" fillId="0" borderId="12" xfId="0" applyNumberFormat="1" applyFont="1" applyBorder="1" applyAlignment="1">
      <alignment horizontal="left" vertical="top"/>
    </xf>
    <xf numFmtId="0" fontId="28" fillId="2" borderId="25" xfId="0" applyFont="1" applyFill="1" applyBorder="1" applyAlignment="1">
      <alignment horizontal="center" vertical="top"/>
    </xf>
    <xf numFmtId="0" fontId="9" fillId="2" borderId="23" xfId="0" applyFont="1" applyFill="1" applyBorder="1" applyAlignment="1">
      <alignment horizontal="center" vertical="top"/>
    </xf>
    <xf numFmtId="0" fontId="9" fillId="2" borderId="29" xfId="0" applyFont="1" applyFill="1" applyBorder="1" applyAlignment="1">
      <alignment horizontal="center" vertical="top"/>
    </xf>
    <xf numFmtId="0" fontId="29" fillId="2" borderId="25" xfId="0" applyFont="1" applyFill="1" applyBorder="1" applyAlignment="1">
      <alignment horizontal="center" vertical="top"/>
    </xf>
    <xf numFmtId="0" fontId="4" fillId="0" borderId="0" xfId="0" applyFont="1" applyAlignment="1">
      <alignment horizontal="left" vertical="top"/>
    </xf>
    <xf numFmtId="0" fontId="4" fillId="0" borderId="24" xfId="0" applyFont="1" applyBorder="1" applyAlignment="1">
      <alignment horizontal="left" vertical="top"/>
    </xf>
    <xf numFmtId="49" fontId="9" fillId="0" borderId="13" xfId="0" applyNumberFormat="1" applyFont="1" applyBorder="1" applyAlignment="1">
      <alignment horizontal="left" vertical="top" wrapText="1"/>
    </xf>
    <xf numFmtId="49" fontId="9" fillId="0" borderId="14" xfId="0" applyNumberFormat="1" applyFont="1" applyBorder="1" applyAlignment="1">
      <alignment horizontal="left" vertical="top" wrapText="1"/>
    </xf>
    <xf numFmtId="49" fontId="9" fillId="0" borderId="15" xfId="0" applyNumberFormat="1" applyFont="1" applyBorder="1" applyAlignment="1">
      <alignment horizontal="left" vertical="top" wrapText="1"/>
    </xf>
    <xf numFmtId="44" fontId="8" fillId="0" borderId="13" xfId="1" applyFont="1" applyBorder="1" applyAlignment="1">
      <alignment horizontal="left" vertical="top"/>
    </xf>
    <xf numFmtId="44" fontId="8" fillId="0" borderId="14" xfId="1" applyFont="1" applyBorder="1" applyAlignment="1">
      <alignment horizontal="left" vertical="top"/>
    </xf>
    <xf numFmtId="44" fontId="8" fillId="0" borderId="15" xfId="1" applyFont="1" applyBorder="1" applyAlignment="1">
      <alignment horizontal="left" vertical="top"/>
    </xf>
    <xf numFmtId="0" fontId="22" fillId="0" borderId="0" xfId="0" applyFont="1" applyAlignment="1">
      <alignment horizontal="left"/>
    </xf>
    <xf numFmtId="0" fontId="3" fillId="0" borderId="0" xfId="0" applyFont="1" applyAlignment="1">
      <alignment horizontal="right" vertical="top"/>
    </xf>
    <xf numFmtId="0" fontId="3" fillId="0" borderId="24" xfId="0" applyFont="1" applyBorder="1" applyAlignment="1">
      <alignment horizontal="right" vertical="top"/>
    </xf>
    <xf numFmtId="44" fontId="3" fillId="2" borderId="12" xfId="0" applyNumberFormat="1" applyFont="1" applyFill="1" applyBorder="1" applyAlignment="1">
      <alignment horizontal="left" vertical="top"/>
    </xf>
    <xf numFmtId="0" fontId="3" fillId="2" borderId="12" xfId="0" applyFont="1" applyFill="1" applyBorder="1" applyAlignment="1">
      <alignment horizontal="left" vertical="top"/>
    </xf>
    <xf numFmtId="0" fontId="3" fillId="4" borderId="13" xfId="0" applyFont="1" applyFill="1" applyBorder="1" applyAlignment="1">
      <alignment horizontal="left" vertical="top"/>
    </xf>
    <xf numFmtId="0" fontId="3" fillId="4" borderId="14" xfId="0" applyFont="1" applyFill="1" applyBorder="1" applyAlignment="1">
      <alignment horizontal="left" vertical="top"/>
    </xf>
    <xf numFmtId="0" fontId="3" fillId="4" borderId="15" xfId="0" applyFont="1" applyFill="1" applyBorder="1" applyAlignment="1">
      <alignment horizontal="left" vertical="top"/>
    </xf>
    <xf numFmtId="0" fontId="4" fillId="0" borderId="0" xfId="0" applyFont="1" applyAlignment="1">
      <alignment horizontal="left" vertical="top" wrapText="1"/>
    </xf>
    <xf numFmtId="49" fontId="9" fillId="0" borderId="19" xfId="0" applyNumberFormat="1" applyFont="1" applyBorder="1" applyAlignment="1">
      <alignment horizontal="left" vertical="top" wrapText="1"/>
    </xf>
    <xf numFmtId="49" fontId="9" fillId="0" borderId="20" xfId="0" applyNumberFormat="1" applyFont="1" applyBorder="1" applyAlignment="1">
      <alignment horizontal="left" vertical="top" wrapText="1"/>
    </xf>
    <xf numFmtId="49" fontId="9" fillId="0" borderId="21" xfId="0" applyNumberFormat="1" applyFont="1" applyBorder="1" applyAlignment="1">
      <alignment horizontal="left" vertical="top" wrapText="1"/>
    </xf>
    <xf numFmtId="49" fontId="9" fillId="0" borderId="16" xfId="0" applyNumberFormat="1" applyFont="1" applyBorder="1" applyAlignment="1">
      <alignment horizontal="left" vertical="top" wrapText="1"/>
    </xf>
    <xf numFmtId="49" fontId="9" fillId="0" borderId="0" xfId="0" applyNumberFormat="1" applyFont="1" applyAlignment="1">
      <alignment horizontal="left" vertical="top" wrapText="1"/>
    </xf>
    <xf numFmtId="49" fontId="9" fillId="0" borderId="24" xfId="0" applyNumberFormat="1" applyFont="1" applyBorder="1" applyAlignment="1">
      <alignment horizontal="left" vertical="top" wrapText="1"/>
    </xf>
    <xf numFmtId="49" fontId="9" fillId="0" borderId="18" xfId="0" applyNumberFormat="1" applyFont="1" applyBorder="1" applyAlignment="1">
      <alignment horizontal="left" vertical="top" wrapText="1"/>
    </xf>
    <xf numFmtId="49" fontId="9" fillId="0" borderId="17" xfId="0" applyNumberFormat="1" applyFont="1" applyBorder="1" applyAlignment="1">
      <alignment horizontal="left" vertical="top" wrapText="1"/>
    </xf>
    <xf numFmtId="49" fontId="9" fillId="0" borderId="22" xfId="0" applyNumberFormat="1" applyFont="1" applyBorder="1" applyAlignment="1">
      <alignment horizontal="left" vertical="top" wrapText="1"/>
    </xf>
    <xf numFmtId="49" fontId="9" fillId="0" borderId="23" xfId="0" applyNumberFormat="1" applyFont="1" applyBorder="1" applyAlignment="1">
      <alignment horizontal="left" vertical="top" wrapText="1"/>
    </xf>
    <xf numFmtId="49" fontId="9" fillId="0" borderId="12" xfId="0" applyNumberFormat="1" applyFont="1" applyBorder="1" applyAlignment="1">
      <alignment horizontal="left" vertical="top" wrapText="1"/>
    </xf>
    <xf numFmtId="0" fontId="21" fillId="0" borderId="0" xfId="0" applyFont="1" applyAlignment="1">
      <alignment horizontal="left" vertical="top"/>
    </xf>
    <xf numFmtId="0" fontId="3" fillId="0" borderId="0" xfId="0" applyFont="1" applyAlignment="1">
      <alignment horizontal="left" vertical="top"/>
    </xf>
    <xf numFmtId="0" fontId="8" fillId="4" borderId="12" xfId="0" applyFont="1" applyFill="1" applyBorder="1" applyAlignment="1">
      <alignment horizontal="left" vertical="top"/>
    </xf>
    <xf numFmtId="49" fontId="9" fillId="0" borderId="12" xfId="0" applyNumberFormat="1" applyFont="1" applyBorder="1" applyAlignment="1">
      <alignment horizontal="left" vertical="top"/>
    </xf>
    <xf numFmtId="0" fontId="3" fillId="0" borderId="26" xfId="0" applyFont="1" applyBorder="1" applyAlignment="1">
      <alignment horizontal="left" vertical="top" wrapText="1"/>
    </xf>
    <xf numFmtId="0" fontId="3" fillId="0" borderId="0" xfId="0" applyFont="1" applyAlignment="1">
      <alignment horizontal="left"/>
    </xf>
    <xf numFmtId="0" fontId="3" fillId="0" borderId="0" xfId="0" applyFont="1" applyAlignment="1">
      <alignment horizontal="left" vertical="top" wrapText="1"/>
    </xf>
    <xf numFmtId="0" fontId="3" fillId="0" borderId="24" xfId="0" applyFont="1" applyBorder="1" applyAlignment="1">
      <alignment horizontal="left" vertical="top" wrapText="1"/>
    </xf>
    <xf numFmtId="0" fontId="4" fillId="0" borderId="0" xfId="0" applyFont="1" applyAlignment="1">
      <alignment horizontal="left" vertical="top" wrapText="1" indent="1"/>
    </xf>
    <xf numFmtId="0" fontId="4" fillId="0" borderId="24" xfId="0" applyFont="1" applyBorder="1" applyAlignment="1">
      <alignment horizontal="left" vertical="top" wrapText="1" indent="1"/>
    </xf>
    <xf numFmtId="0" fontId="10" fillId="0" borderId="0" xfId="0" applyFont="1" applyAlignment="1">
      <alignment horizontal="left" vertical="top" wrapText="1" indent="1"/>
    </xf>
    <xf numFmtId="0" fontId="13" fillId="0" borderId="0" xfId="0" applyFont="1" applyAlignment="1">
      <alignment horizontal="left" wrapText="1"/>
    </xf>
    <xf numFmtId="0" fontId="4" fillId="0" borderId="0" xfId="0" applyFont="1" applyAlignment="1">
      <alignment horizontal="right" vertical="top"/>
    </xf>
    <xf numFmtId="0" fontId="4" fillId="0" borderId="24" xfId="0" applyFont="1" applyBorder="1" applyAlignment="1">
      <alignment horizontal="right" vertical="top"/>
    </xf>
    <xf numFmtId="0" fontId="3" fillId="0" borderId="0" xfId="0" applyFont="1" applyAlignment="1">
      <alignment horizontal="center"/>
    </xf>
    <xf numFmtId="0" fontId="4" fillId="0" borderId="0" xfId="0" applyFont="1" applyAlignment="1">
      <alignment horizontal="left"/>
    </xf>
    <xf numFmtId="0" fontId="12" fillId="0" borderId="0" xfId="0" applyFont="1" applyAlignment="1">
      <alignment horizontal="center" vertical="center" wrapText="1"/>
    </xf>
    <xf numFmtId="0" fontId="16" fillId="0" borderId="0" xfId="0" applyFont="1" applyAlignment="1">
      <alignment horizontal="center" vertical="top"/>
    </xf>
    <xf numFmtId="0" fontId="6" fillId="0" borderId="0" xfId="0" applyFont="1" applyAlignment="1">
      <alignment horizontal="left" indent="1"/>
    </xf>
    <xf numFmtId="49" fontId="9" fillId="0" borderId="13" xfId="0" applyNumberFormat="1" applyFont="1" applyBorder="1" applyAlignment="1">
      <alignment horizontal="left" vertical="top"/>
    </xf>
    <xf numFmtId="49" fontId="9" fillId="0" borderId="14" xfId="0" applyNumberFormat="1" applyFont="1" applyBorder="1" applyAlignment="1">
      <alignment horizontal="left" vertical="top"/>
    </xf>
    <xf numFmtId="49" fontId="9" fillId="0" borderId="15" xfId="0" applyNumberFormat="1" applyFont="1" applyBorder="1" applyAlignment="1">
      <alignment horizontal="left" vertical="top"/>
    </xf>
    <xf numFmtId="0" fontId="9" fillId="0" borderId="13" xfId="0" applyFont="1" applyBorder="1" applyAlignment="1">
      <alignment horizontal="left" vertical="top"/>
    </xf>
    <xf numFmtId="0" fontId="9" fillId="0" borderId="14" xfId="0" applyFont="1" applyBorder="1" applyAlignment="1">
      <alignment horizontal="left" vertical="top"/>
    </xf>
    <xf numFmtId="0" fontId="9" fillId="0" borderId="15" xfId="0" applyFont="1" applyBorder="1" applyAlignment="1">
      <alignment horizontal="left" vertical="top"/>
    </xf>
    <xf numFmtId="0" fontId="3" fillId="0" borderId="0" xfId="0" applyFont="1" applyAlignment="1">
      <alignment horizontal="center" vertical="top"/>
    </xf>
    <xf numFmtId="0" fontId="4" fillId="4" borderId="12" xfId="0" applyFont="1" applyFill="1" applyBorder="1" applyAlignment="1">
      <alignment horizontal="left"/>
    </xf>
    <xf numFmtId="0" fontId="3" fillId="0" borderId="0" xfId="0" applyFont="1" applyAlignment="1">
      <alignment horizontal="left" wrapText="1"/>
    </xf>
    <xf numFmtId="49" fontId="9" fillId="0" borderId="31" xfId="0" applyNumberFormat="1" applyFont="1" applyBorder="1" applyAlignment="1">
      <alignment horizontal="left" vertical="top" wrapText="1"/>
    </xf>
    <xf numFmtId="49" fontId="9" fillId="0" borderId="31" xfId="0" applyNumberFormat="1" applyFont="1" applyBorder="1" applyAlignment="1">
      <alignment horizontal="left" vertical="top"/>
    </xf>
    <xf numFmtId="49" fontId="9" fillId="0" borderId="23" xfId="0" applyNumberFormat="1" applyFont="1" applyBorder="1" applyAlignment="1">
      <alignment horizontal="left" vertical="top"/>
    </xf>
    <xf numFmtId="0" fontId="3" fillId="0" borderId="0" xfId="0" applyFont="1" applyAlignment="1">
      <alignment horizontal="right" vertical="top" wrapText="1"/>
    </xf>
    <xf numFmtId="0" fontId="3" fillId="0" borderId="24" xfId="0" applyFont="1" applyBorder="1" applyAlignment="1">
      <alignment horizontal="right" vertical="top" wrapText="1"/>
    </xf>
    <xf numFmtId="0" fontId="3" fillId="4" borderId="18" xfId="0" applyFont="1" applyFill="1" applyBorder="1" applyAlignment="1">
      <alignment horizontal="left" vertical="top"/>
    </xf>
    <xf numFmtId="0" fontId="3" fillId="4" borderId="17" xfId="0" applyFont="1" applyFill="1" applyBorder="1" applyAlignment="1">
      <alignment horizontal="left" vertical="top"/>
    </xf>
    <xf numFmtId="0" fontId="3" fillId="4" borderId="22" xfId="0" applyFont="1" applyFill="1" applyBorder="1" applyAlignment="1">
      <alignment horizontal="left" vertical="top"/>
    </xf>
    <xf numFmtId="0" fontId="4" fillId="0" borderId="0" xfId="0" applyFont="1" applyAlignment="1">
      <alignment horizontal="right"/>
    </xf>
    <xf numFmtId="44" fontId="4" fillId="2" borderId="13" xfId="1" applyFont="1" applyFill="1" applyBorder="1" applyAlignment="1">
      <alignment vertical="top"/>
    </xf>
    <xf numFmtId="44" fontId="4" fillId="2" borderId="15" xfId="1" applyFont="1" applyFill="1" applyBorder="1" applyAlignment="1">
      <alignment vertical="top"/>
    </xf>
    <xf numFmtId="0" fontId="7" fillId="0" borderId="0" xfId="0" applyFont="1" applyAlignment="1">
      <alignment horizontal="left" vertical="top" wrapText="1"/>
    </xf>
    <xf numFmtId="0" fontId="13" fillId="0" borderId="0" xfId="0" applyFont="1" applyAlignment="1">
      <alignment horizontal="left" vertical="top"/>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26" xfId="0" applyFont="1" applyBorder="1" applyAlignment="1">
      <alignment horizontal="left" vertical="top"/>
    </xf>
    <xf numFmtId="0" fontId="7" fillId="0" borderId="0" xfId="0" applyFont="1" applyAlignment="1">
      <alignment horizontal="right" vertical="top"/>
    </xf>
    <xf numFmtId="0" fontId="8" fillId="0" borderId="13" xfId="0" applyFont="1" applyBorder="1" applyAlignment="1">
      <alignment horizontal="left" vertical="top"/>
    </xf>
    <xf numFmtId="0" fontId="8" fillId="0" borderId="15" xfId="0" applyFont="1" applyBorder="1" applyAlignment="1">
      <alignment horizontal="left" vertical="top"/>
    </xf>
    <xf numFmtId="0" fontId="3" fillId="0" borderId="24" xfId="0" applyFont="1" applyBorder="1" applyAlignment="1">
      <alignment horizontal="left" vertical="top"/>
    </xf>
    <xf numFmtId="15" fontId="8" fillId="0" borderId="12" xfId="0" applyNumberFormat="1" applyFont="1" applyBorder="1" applyAlignment="1">
      <alignment horizontal="left" vertical="top"/>
    </xf>
    <xf numFmtId="0" fontId="8" fillId="4" borderId="12" xfId="0" applyFont="1" applyFill="1" applyBorder="1" applyAlignment="1">
      <alignment horizontal="center" vertical="top" wrapText="1"/>
    </xf>
    <xf numFmtId="0" fontId="3" fillId="0" borderId="13" xfId="0" applyFont="1" applyBorder="1" applyAlignment="1">
      <alignment horizontal="center"/>
    </xf>
    <xf numFmtId="0" fontId="3" fillId="0" borderId="15" xfId="0" applyFont="1" applyBorder="1" applyAlignment="1">
      <alignment horizontal="center"/>
    </xf>
    <xf numFmtId="0" fontId="7" fillId="0" borderId="16" xfId="0" applyFont="1" applyBorder="1" applyAlignment="1">
      <alignment horizontal="left" vertical="top"/>
    </xf>
    <xf numFmtId="0" fontId="7" fillId="0" borderId="0" xfId="0" applyFont="1" applyAlignment="1">
      <alignment horizontal="left" vertical="top"/>
    </xf>
    <xf numFmtId="0" fontId="8" fillId="4" borderId="19" xfId="0" applyFont="1" applyFill="1" applyBorder="1" applyAlignment="1">
      <alignment horizontal="center" vertical="top"/>
    </xf>
    <xf numFmtId="0" fontId="8" fillId="4" borderId="21" xfId="0" applyFont="1" applyFill="1" applyBorder="1" applyAlignment="1">
      <alignment horizontal="center" vertical="top"/>
    </xf>
    <xf numFmtId="0" fontId="8" fillId="4" borderId="18" xfId="0" applyFont="1" applyFill="1" applyBorder="1" applyAlignment="1">
      <alignment horizontal="center" vertical="top"/>
    </xf>
    <xf numFmtId="0" fontId="8" fillId="4" borderId="22" xfId="0" applyFont="1" applyFill="1" applyBorder="1" applyAlignment="1">
      <alignment horizontal="center" vertical="top"/>
    </xf>
    <xf numFmtId="0" fontId="3" fillId="0" borderId="18" xfId="0" applyFont="1" applyBorder="1" applyAlignment="1">
      <alignment horizontal="center" vertical="top"/>
    </xf>
    <xf numFmtId="0" fontId="3" fillId="0" borderId="22" xfId="0" applyFont="1" applyBorder="1" applyAlignment="1">
      <alignment horizontal="center" vertical="top"/>
    </xf>
    <xf numFmtId="0" fontId="10" fillId="4" borderId="12" xfId="0" applyFont="1" applyFill="1" applyBorder="1" applyAlignment="1">
      <alignment horizontal="center" vertical="top" wrapText="1"/>
    </xf>
    <xf numFmtId="0" fontId="3" fillId="4" borderId="12" xfId="0" applyFont="1" applyFill="1" applyBorder="1" applyAlignment="1">
      <alignment horizontal="left" vertical="top" wrapText="1"/>
    </xf>
    <xf numFmtId="0" fontId="3" fillId="4" borderId="13" xfId="0" applyFont="1" applyFill="1" applyBorder="1" applyAlignment="1">
      <alignment horizontal="left" vertical="top" wrapText="1"/>
    </xf>
    <xf numFmtId="0" fontId="3" fillId="4" borderId="14" xfId="0" applyFont="1" applyFill="1" applyBorder="1" applyAlignment="1">
      <alignment horizontal="left" vertical="top" wrapText="1"/>
    </xf>
    <xf numFmtId="0" fontId="3" fillId="4" borderId="15" xfId="0" applyFont="1" applyFill="1" applyBorder="1" applyAlignment="1">
      <alignment horizontal="left" vertical="top" wrapText="1"/>
    </xf>
    <xf numFmtId="49" fontId="3" fillId="4" borderId="20" xfId="0" applyNumberFormat="1" applyFont="1" applyFill="1" applyBorder="1" applyAlignment="1">
      <alignment horizontal="left" vertical="top"/>
    </xf>
    <xf numFmtId="49" fontId="3" fillId="4" borderId="21" xfId="0" applyNumberFormat="1" applyFont="1" applyFill="1" applyBorder="1" applyAlignment="1">
      <alignment horizontal="left" vertical="top"/>
    </xf>
    <xf numFmtId="49" fontId="3" fillId="0" borderId="0" xfId="0" applyNumberFormat="1" applyFont="1" applyAlignment="1">
      <alignment horizontal="left" vertical="top" wrapText="1"/>
    </xf>
    <xf numFmtId="49" fontId="14" fillId="0" borderId="17" xfId="0" applyNumberFormat="1" applyFont="1" applyBorder="1" applyAlignment="1">
      <alignment horizontal="center" vertical="top"/>
    </xf>
    <xf numFmtId="49" fontId="3" fillId="4" borderId="23" xfId="0" applyNumberFormat="1" applyFont="1" applyFill="1" applyBorder="1" applyAlignment="1">
      <alignment horizontal="left" vertical="top"/>
    </xf>
    <xf numFmtId="49" fontId="9" fillId="0" borderId="4" xfId="0" applyNumberFormat="1" applyFont="1" applyBorder="1" applyAlignment="1">
      <alignment horizontal="left" vertical="top" wrapText="1"/>
    </xf>
    <xf numFmtId="49" fontId="9" fillId="0" borderId="5" xfId="0" applyNumberFormat="1" applyFont="1" applyBorder="1" applyAlignment="1">
      <alignment horizontal="left" vertical="top" wrapText="1"/>
    </xf>
    <xf numFmtId="49" fontId="9" fillId="0" borderId="6" xfId="0" applyNumberFormat="1" applyFont="1" applyBorder="1" applyAlignment="1">
      <alignment horizontal="left" vertical="top" wrapText="1"/>
    </xf>
    <xf numFmtId="49" fontId="9" fillId="0" borderId="9" xfId="0" applyNumberFormat="1" applyFont="1" applyBorder="1" applyAlignment="1">
      <alignment horizontal="left" vertical="top" wrapText="1"/>
    </xf>
    <xf numFmtId="49" fontId="9" fillId="0" borderId="10"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14" fillId="0" borderId="0" xfId="0" applyNumberFormat="1" applyFont="1" applyAlignment="1">
      <alignment horizontal="center" vertical="top"/>
    </xf>
    <xf numFmtId="49" fontId="3" fillId="4" borderId="0" xfId="0" applyNumberFormat="1" applyFont="1" applyFill="1" applyAlignment="1">
      <alignment horizontal="left" vertical="top"/>
    </xf>
    <xf numFmtId="49" fontId="8" fillId="0" borderId="13" xfId="0" applyNumberFormat="1" applyFont="1" applyBorder="1" applyAlignment="1">
      <alignment horizontal="left" vertical="top"/>
    </xf>
    <xf numFmtId="49" fontId="8" fillId="0" borderId="15" xfId="0" applyNumberFormat="1" applyFont="1" applyBorder="1" applyAlignment="1">
      <alignment horizontal="left" vertical="top"/>
    </xf>
    <xf numFmtId="0" fontId="4" fillId="0" borderId="26" xfId="0" applyFont="1" applyBorder="1" applyAlignment="1">
      <alignment horizontal="left" vertical="top" wrapText="1"/>
    </xf>
    <xf numFmtId="15" fontId="8" fillId="0" borderId="13" xfId="0" applyNumberFormat="1" applyFont="1" applyBorder="1" applyAlignment="1">
      <alignment horizontal="left" vertical="top"/>
    </xf>
    <xf numFmtId="49" fontId="9" fillId="0" borderId="13" xfId="0" applyNumberFormat="1" applyFont="1" applyBorder="1" applyAlignment="1">
      <alignment horizontal="left"/>
    </xf>
    <xf numFmtId="49" fontId="9" fillId="0" borderId="15" xfId="0" applyNumberFormat="1" applyFont="1" applyBorder="1" applyAlignment="1">
      <alignment horizontal="left"/>
    </xf>
    <xf numFmtId="0" fontId="9" fillId="0" borderId="1" xfId="0" applyFont="1" applyBorder="1" applyAlignment="1">
      <alignment horizontal="left" vertical="top"/>
    </xf>
    <xf numFmtId="0" fontId="9" fillId="0" borderId="3" xfId="0" applyFont="1" applyBorder="1" applyAlignment="1">
      <alignment horizontal="left" vertical="top"/>
    </xf>
    <xf numFmtId="49" fontId="9" fillId="0" borderId="1" xfId="0" applyNumberFormat="1" applyFont="1" applyBorder="1" applyAlignment="1">
      <alignment horizontal="left" vertical="top" wrapText="1"/>
    </xf>
    <xf numFmtId="49" fontId="9" fillId="0" borderId="2"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15" fontId="5" fillId="0" borderId="20" xfId="0" applyNumberFormat="1" applyFont="1" applyBorder="1" applyAlignment="1">
      <alignment horizontal="right" vertical="top"/>
    </xf>
    <xf numFmtId="44" fontId="14" fillId="0" borderId="0" xfId="1" applyFont="1" applyFill="1" applyBorder="1" applyAlignment="1">
      <alignment horizontal="center"/>
    </xf>
    <xf numFmtId="0" fontId="14" fillId="0" borderId="17" xfId="0" applyFont="1" applyBorder="1" applyAlignment="1">
      <alignment horizontal="center"/>
    </xf>
    <xf numFmtId="0" fontId="3" fillId="0" borderId="0" xfId="0" applyFont="1" applyAlignment="1">
      <alignment horizontal="right"/>
    </xf>
    <xf numFmtId="165" fontId="17" fillId="2" borderId="19" xfId="1" applyNumberFormat="1" applyFont="1" applyFill="1" applyBorder="1" applyAlignment="1">
      <alignment vertical="center"/>
    </xf>
    <xf numFmtId="165" fontId="17" fillId="2" borderId="21" xfId="1" applyNumberFormat="1" applyFont="1" applyFill="1" applyBorder="1" applyAlignment="1">
      <alignment vertical="center"/>
    </xf>
    <xf numFmtId="165" fontId="17" fillId="2" borderId="18" xfId="1" applyNumberFormat="1" applyFont="1" applyFill="1" applyBorder="1" applyAlignment="1">
      <alignment vertical="center"/>
    </xf>
    <xf numFmtId="165" fontId="17" fillId="2" borderId="22" xfId="1" applyNumberFormat="1" applyFont="1" applyFill="1" applyBorder="1" applyAlignment="1">
      <alignment vertical="center"/>
    </xf>
    <xf numFmtId="0" fontId="3" fillId="0" borderId="0" xfId="0" applyFont="1" applyAlignment="1">
      <alignment horizontal="right" indent="1"/>
    </xf>
    <xf numFmtId="0" fontId="3" fillId="0" borderId="24" xfId="0" applyFont="1" applyBorder="1" applyAlignment="1">
      <alignment horizontal="right" indent="1"/>
    </xf>
    <xf numFmtId="0" fontId="12" fillId="0" borderId="0" xfId="0" applyFont="1" applyAlignment="1">
      <alignment horizontal="center" vertical="top" wrapText="1"/>
    </xf>
    <xf numFmtId="0" fontId="14" fillId="0" borderId="0" xfId="0" applyFont="1" applyAlignment="1">
      <alignment horizontal="left" vertical="top" wrapText="1"/>
    </xf>
    <xf numFmtId="0" fontId="14" fillId="0" borderId="0" xfId="0" applyFont="1" applyAlignment="1">
      <alignment horizontal="left"/>
    </xf>
    <xf numFmtId="3" fontId="9" fillId="0" borderId="13" xfId="0" applyNumberFormat="1" applyFont="1" applyBorder="1" applyAlignment="1">
      <alignment horizontal="left" vertical="top"/>
    </xf>
    <xf numFmtId="3" fontId="9" fillId="0" borderId="15" xfId="0" applyNumberFormat="1" applyFont="1" applyBorder="1" applyAlignment="1">
      <alignment horizontal="left" vertical="top"/>
    </xf>
    <xf numFmtId="0" fontId="13" fillId="0" borderId="0" xfId="0" applyFont="1" applyAlignment="1">
      <alignment horizontal="left"/>
    </xf>
    <xf numFmtId="0" fontId="26" fillId="0" borderId="0" xfId="0" applyFont="1" applyAlignment="1">
      <alignment horizontal="left" vertical="top" wrapText="1"/>
    </xf>
    <xf numFmtId="0" fontId="4" fillId="5" borderId="0" xfId="0" applyFont="1" applyFill="1" applyAlignment="1">
      <alignment horizontal="left" vertical="top"/>
    </xf>
    <xf numFmtId="0" fontId="26" fillId="0" borderId="0" xfId="0" applyFont="1" applyAlignment="1">
      <alignment horizontal="right" vertical="top" indent="1"/>
    </xf>
    <xf numFmtId="0" fontId="26" fillId="0" borderId="8" xfId="0" applyFont="1" applyBorder="1" applyAlignment="1">
      <alignment horizontal="right" vertical="top" inden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0"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165" fontId="3" fillId="0" borderId="1" xfId="1" applyNumberFormat="1" applyFont="1" applyBorder="1" applyAlignment="1">
      <alignment horizontal="left" vertical="top"/>
    </xf>
    <xf numFmtId="165" fontId="3" fillId="0" borderId="3" xfId="1" applyNumberFormat="1" applyFont="1" applyBorder="1" applyAlignment="1">
      <alignment horizontal="left" vertical="top"/>
    </xf>
    <xf numFmtId="0" fontId="6" fillId="0" borderId="0" xfId="0" applyFont="1" applyAlignment="1">
      <alignment horizontal="left" vertical="top" wrapText="1"/>
    </xf>
    <xf numFmtId="164" fontId="3" fillId="0" borderId="1" xfId="0" applyNumberFormat="1" applyFont="1" applyBorder="1" applyAlignment="1">
      <alignment horizontal="left" vertical="top" wrapText="1"/>
    </xf>
    <xf numFmtId="164" fontId="3" fillId="0" borderId="2" xfId="0" applyNumberFormat="1" applyFont="1" applyBorder="1" applyAlignment="1">
      <alignment horizontal="left" vertical="top" wrapText="1"/>
    </xf>
    <xf numFmtId="164" fontId="3" fillId="0" borderId="3" xfId="0" applyNumberFormat="1" applyFont="1" applyBorder="1" applyAlignment="1">
      <alignment horizontal="left" vertical="top" wrapText="1"/>
    </xf>
    <xf numFmtId="0" fontId="4" fillId="0" borderId="0" xfId="0" applyFont="1" applyAlignment="1">
      <alignment horizontal="right" vertical="top" wrapText="1" indent="1"/>
    </xf>
    <xf numFmtId="164" fontId="4" fillId="0" borderId="1" xfId="0" applyNumberFormat="1" applyFont="1" applyBorder="1" applyAlignment="1">
      <alignment horizontal="left" vertical="top" wrapText="1"/>
    </xf>
    <xf numFmtId="164" fontId="4" fillId="0" borderId="2" xfId="0" applyNumberFormat="1" applyFont="1" applyBorder="1" applyAlignment="1">
      <alignment horizontal="left" vertical="top" wrapText="1"/>
    </xf>
    <xf numFmtId="164" fontId="4" fillId="0" borderId="3" xfId="0" applyNumberFormat="1" applyFont="1" applyBorder="1" applyAlignment="1">
      <alignment horizontal="left" vertical="top" wrapText="1"/>
    </xf>
    <xf numFmtId="0" fontId="26" fillId="0" borderId="0" xfId="0" applyFont="1" applyAlignment="1">
      <alignment horizontal="right" indent="1"/>
    </xf>
    <xf numFmtId="0" fontId="26" fillId="0" borderId="8" xfId="0" applyFont="1" applyBorder="1" applyAlignment="1">
      <alignment horizontal="right" indent="1"/>
    </xf>
    <xf numFmtId="0" fontId="4" fillId="0" borderId="0" xfId="0" applyFont="1" applyAlignment="1">
      <alignment horizontal="right" vertical="top" indent="1"/>
    </xf>
    <xf numFmtId="0" fontId="4" fillId="0" borderId="8" xfId="0" applyFont="1" applyBorder="1" applyAlignment="1">
      <alignment horizontal="right" vertical="top" indent="1"/>
    </xf>
    <xf numFmtId="0" fontId="4" fillId="0" borderId="0" xfId="0" applyFont="1" applyAlignment="1">
      <alignment horizontal="right" indent="1"/>
    </xf>
    <xf numFmtId="0" fontId="22" fillId="0" borderId="1" xfId="0" applyFont="1" applyBorder="1" applyAlignment="1">
      <alignment horizontal="left" vertical="top" wrapText="1"/>
    </xf>
    <xf numFmtId="0" fontId="22" fillId="0" borderId="2" xfId="0" applyFont="1" applyBorder="1" applyAlignment="1">
      <alignment horizontal="left" vertical="top" wrapText="1"/>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23" fillId="6" borderId="13" xfId="0" applyFont="1" applyFill="1" applyBorder="1" applyAlignment="1">
      <alignment horizontal="left"/>
    </xf>
    <xf numFmtId="0" fontId="23" fillId="6" borderId="14" xfId="0" applyFont="1" applyFill="1" applyBorder="1" applyAlignment="1">
      <alignment horizontal="left"/>
    </xf>
    <xf numFmtId="0" fontId="23" fillId="6" borderId="15" xfId="0" applyFont="1" applyFill="1" applyBorder="1" applyAlignment="1">
      <alignment horizontal="left"/>
    </xf>
  </cellXfs>
  <cellStyles count="2">
    <cellStyle name="Currency" xfId="1" builtinId="4"/>
    <cellStyle name="Normal" xfId="0" builtinId="0"/>
  </cellStyles>
  <dxfs count="0"/>
  <tableStyles count="0" defaultTableStyle="TableStyleMedium2" defaultPivotStyle="PivotStyleLight16"/>
  <colors>
    <mruColors>
      <color rgb="FFE7FFFF"/>
      <color rgb="FFE439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56"/>
  <sheetViews>
    <sheetView showGridLines="0" tabSelected="1" view="pageLayout" zoomScale="110" zoomScaleNormal="100" zoomScalePageLayoutView="110" workbookViewId="0">
      <selection activeCell="D10" sqref="D10:N10"/>
    </sheetView>
  </sheetViews>
  <sheetFormatPr defaultColWidth="8.7109375" defaultRowHeight="13.5" x14ac:dyDescent="0.25"/>
  <cols>
    <col min="1" max="4" width="8.7109375" style="2"/>
    <col min="5" max="5" width="12" style="2" bestFit="1" customWidth="1"/>
    <col min="6" max="16384" width="8.7109375" style="2"/>
  </cols>
  <sheetData>
    <row r="1" spans="1:14" ht="6" customHeight="1" x14ac:dyDescent="0.25">
      <c r="A1" s="150" t="s">
        <v>0</v>
      </c>
      <c r="B1" s="150"/>
      <c r="C1" s="150"/>
      <c r="D1" s="150"/>
    </row>
    <row r="2" spans="1:14" ht="13.9" customHeight="1" x14ac:dyDescent="0.25">
      <c r="A2" s="150"/>
      <c r="B2" s="150"/>
      <c r="C2" s="150"/>
      <c r="D2" s="150"/>
      <c r="I2" s="152"/>
      <c r="J2" s="152"/>
      <c r="K2" s="152"/>
      <c r="L2" s="152"/>
      <c r="M2" s="152"/>
      <c r="N2" s="152"/>
    </row>
    <row r="3" spans="1:14" ht="13.9" customHeight="1" x14ac:dyDescent="0.25">
      <c r="A3" s="151" t="s">
        <v>1</v>
      </c>
      <c r="B3" s="151"/>
      <c r="C3" s="151"/>
      <c r="D3" s="151"/>
      <c r="I3" s="72"/>
      <c r="K3" s="148"/>
      <c r="L3" s="148"/>
      <c r="M3" s="148"/>
    </row>
    <row r="4" spans="1:14" ht="5.45" customHeight="1" x14ac:dyDescent="0.25">
      <c r="A4" s="3"/>
      <c r="B4" s="3"/>
      <c r="C4" s="3"/>
      <c r="D4" s="3"/>
    </row>
    <row r="6" spans="1:14" x14ac:dyDescent="0.25">
      <c r="A6" s="5" t="s">
        <v>2</v>
      </c>
      <c r="B6" s="6"/>
      <c r="C6" s="6"/>
      <c r="D6" s="6"/>
      <c r="E6" s="6"/>
      <c r="F6" s="6"/>
      <c r="G6" s="6"/>
      <c r="H6" s="6"/>
      <c r="I6" s="6"/>
      <c r="J6" s="6"/>
      <c r="K6" s="6"/>
      <c r="L6" s="6"/>
      <c r="M6" s="6"/>
      <c r="N6" s="7"/>
    </row>
    <row r="7" spans="1:14" ht="4.1500000000000004" customHeight="1" x14ac:dyDescent="0.25"/>
    <row r="8" spans="1:14" x14ac:dyDescent="0.25">
      <c r="A8" s="149" t="s">
        <v>3</v>
      </c>
      <c r="B8" s="149"/>
      <c r="C8" s="149"/>
      <c r="D8" s="156"/>
      <c r="E8" s="157"/>
      <c r="F8" s="158"/>
      <c r="G8" s="13"/>
      <c r="H8" s="159" t="s">
        <v>4</v>
      </c>
      <c r="I8" s="159"/>
      <c r="J8" s="153"/>
      <c r="K8" s="154"/>
      <c r="L8" s="154"/>
      <c r="M8" s="154"/>
      <c r="N8" s="155"/>
    </row>
    <row r="9" spans="1:14" ht="4.9000000000000004" customHeight="1" x14ac:dyDescent="0.25">
      <c r="A9" s="4"/>
      <c r="B9" s="4"/>
      <c r="C9" s="4"/>
      <c r="D9" s="13"/>
      <c r="E9" s="13"/>
      <c r="F9" s="13"/>
      <c r="G9" s="13"/>
      <c r="H9" s="13"/>
      <c r="I9" s="13"/>
      <c r="J9" s="13"/>
      <c r="K9" s="13"/>
      <c r="L9" s="13"/>
      <c r="M9" s="13"/>
      <c r="N9" s="13"/>
    </row>
    <row r="10" spans="1:14" x14ac:dyDescent="0.25">
      <c r="A10" s="149" t="s">
        <v>5</v>
      </c>
      <c r="B10" s="149"/>
      <c r="C10" s="149"/>
      <c r="D10" s="153"/>
      <c r="E10" s="154"/>
      <c r="F10" s="154"/>
      <c r="G10" s="154"/>
      <c r="H10" s="154"/>
      <c r="I10" s="154"/>
      <c r="J10" s="154"/>
      <c r="K10" s="154"/>
      <c r="L10" s="154"/>
      <c r="M10" s="154"/>
      <c r="N10" s="155"/>
    </row>
    <row r="11" spans="1:14" ht="4.9000000000000004" customHeight="1" x14ac:dyDescent="0.25">
      <c r="A11" s="4"/>
      <c r="B11" s="4"/>
      <c r="C11" s="4"/>
      <c r="D11" s="98"/>
      <c r="E11" s="98"/>
      <c r="F11" s="98"/>
      <c r="G11" s="98"/>
      <c r="H11" s="98"/>
      <c r="I11" s="98"/>
      <c r="J11" s="98"/>
      <c r="K11" s="98"/>
      <c r="L11" s="98"/>
      <c r="M11" s="98"/>
      <c r="N11" s="98"/>
    </row>
    <row r="12" spans="1:14" x14ac:dyDescent="0.25">
      <c r="A12" s="149" t="s">
        <v>6</v>
      </c>
      <c r="B12" s="149"/>
      <c r="C12" s="149"/>
      <c r="D12" s="153"/>
      <c r="E12" s="154"/>
      <c r="F12" s="154"/>
      <c r="G12" s="154"/>
      <c r="H12" s="154"/>
      <c r="I12" s="154"/>
      <c r="J12" s="154"/>
      <c r="K12" s="154"/>
      <c r="L12" s="154"/>
      <c r="M12" s="154"/>
      <c r="N12" s="155"/>
    </row>
    <row r="13" spans="1:14" ht="4.9000000000000004" customHeight="1" x14ac:dyDescent="0.25">
      <c r="A13" s="4"/>
      <c r="B13" s="4"/>
      <c r="C13" s="4"/>
      <c r="D13" s="63"/>
      <c r="E13" s="63"/>
      <c r="F13" s="63"/>
      <c r="G13" s="63"/>
      <c r="H13" s="63"/>
      <c r="I13" s="63"/>
      <c r="J13" s="63"/>
      <c r="K13" s="63"/>
      <c r="L13" s="63"/>
      <c r="M13" s="63"/>
      <c r="N13" s="63"/>
    </row>
    <row r="14" spans="1:14" x14ac:dyDescent="0.25">
      <c r="A14" s="149" t="s">
        <v>7</v>
      </c>
      <c r="B14" s="149"/>
      <c r="C14" s="149"/>
      <c r="D14" s="156"/>
      <c r="E14" s="157"/>
      <c r="F14" s="157"/>
      <c r="G14" s="85"/>
      <c r="H14" s="85"/>
      <c r="I14" s="85"/>
      <c r="J14" s="85"/>
      <c r="K14" s="85"/>
      <c r="L14" s="85"/>
      <c r="M14" s="85"/>
      <c r="N14" s="86"/>
    </row>
    <row r="15" spans="1:14" ht="4.9000000000000004" customHeight="1" x14ac:dyDescent="0.25">
      <c r="A15" s="4"/>
      <c r="B15" s="4"/>
      <c r="C15" s="4"/>
      <c r="D15" s="63"/>
      <c r="E15" s="63"/>
      <c r="F15" s="63"/>
      <c r="G15" s="63"/>
      <c r="H15" s="63"/>
      <c r="I15" s="63"/>
      <c r="J15" s="63"/>
      <c r="K15" s="63"/>
      <c r="L15" s="63"/>
      <c r="M15" s="63"/>
      <c r="N15" s="63"/>
    </row>
    <row r="16" spans="1:14" x14ac:dyDescent="0.25">
      <c r="A16" s="149" t="s">
        <v>8</v>
      </c>
      <c r="B16" s="149"/>
      <c r="C16" s="149"/>
      <c r="D16" s="153"/>
      <c r="E16" s="154"/>
      <c r="F16" s="154"/>
      <c r="G16" s="154"/>
      <c r="H16" s="154"/>
      <c r="I16" s="154"/>
      <c r="J16" s="154"/>
      <c r="K16" s="154"/>
      <c r="L16" s="154"/>
      <c r="M16" s="154"/>
      <c r="N16" s="155"/>
    </row>
    <row r="17" spans="1:14" ht="4.9000000000000004" customHeight="1" x14ac:dyDescent="0.25">
      <c r="A17" s="4"/>
      <c r="B17" s="4"/>
      <c r="C17" s="4"/>
      <c r="D17" s="98"/>
      <c r="E17" s="98"/>
      <c r="F17" s="98"/>
      <c r="G17" s="98"/>
      <c r="H17" s="98"/>
      <c r="I17" s="98"/>
      <c r="J17" s="98"/>
      <c r="K17" s="98"/>
      <c r="L17" s="98"/>
      <c r="M17" s="98"/>
      <c r="N17" s="98"/>
    </row>
    <row r="18" spans="1:14" x14ac:dyDescent="0.25">
      <c r="A18" s="149" t="s">
        <v>9</v>
      </c>
      <c r="B18" s="149"/>
      <c r="C18" s="149"/>
      <c r="D18" s="153"/>
      <c r="E18" s="154"/>
      <c r="F18" s="154"/>
      <c r="G18" s="154"/>
      <c r="H18" s="154"/>
      <c r="I18" s="154"/>
      <c r="J18" s="154"/>
      <c r="K18" s="154"/>
      <c r="L18" s="154"/>
      <c r="M18" s="154"/>
      <c r="N18" s="155"/>
    </row>
    <row r="19" spans="1:14" ht="4.9000000000000004" customHeight="1" x14ac:dyDescent="0.25">
      <c r="A19" s="4"/>
      <c r="B19" s="4"/>
      <c r="C19" s="4"/>
      <c r="D19" s="98"/>
      <c r="E19" s="98"/>
      <c r="F19" s="98"/>
      <c r="G19" s="98"/>
      <c r="H19" s="98"/>
      <c r="I19" s="98"/>
      <c r="J19" s="98"/>
      <c r="K19" s="98"/>
      <c r="L19" s="98"/>
      <c r="M19" s="98"/>
      <c r="N19" s="98"/>
    </row>
    <row r="20" spans="1:14" x14ac:dyDescent="0.25">
      <c r="A20" s="149" t="s">
        <v>10</v>
      </c>
      <c r="B20" s="149"/>
      <c r="C20" s="149"/>
      <c r="D20" s="153"/>
      <c r="E20" s="154"/>
      <c r="F20" s="154"/>
      <c r="G20" s="154"/>
      <c r="H20" s="154"/>
      <c r="I20" s="154"/>
      <c r="J20" s="154"/>
      <c r="K20" s="154"/>
      <c r="L20" s="154"/>
      <c r="M20" s="154"/>
      <c r="N20" s="155"/>
    </row>
    <row r="21" spans="1:14" x14ac:dyDescent="0.25">
      <c r="A21" s="11"/>
      <c r="B21" s="11"/>
      <c r="C21" s="11"/>
      <c r="D21" s="15"/>
      <c r="E21" s="15"/>
      <c r="F21" s="15"/>
      <c r="G21" s="15"/>
      <c r="H21" s="15"/>
      <c r="I21" s="15"/>
      <c r="J21" s="15"/>
      <c r="K21" s="15"/>
      <c r="L21" s="15"/>
      <c r="M21" s="15"/>
      <c r="N21" s="15"/>
    </row>
    <row r="22" spans="1:14" x14ac:dyDescent="0.25">
      <c r="A22" s="8" t="s">
        <v>11</v>
      </c>
      <c r="B22" s="9"/>
      <c r="C22" s="9"/>
      <c r="D22" s="9"/>
      <c r="E22" s="9"/>
      <c r="F22" s="9"/>
      <c r="G22" s="9"/>
      <c r="H22" s="9"/>
      <c r="I22" s="9"/>
      <c r="J22" s="9"/>
      <c r="K22" s="9"/>
      <c r="L22" s="9"/>
      <c r="M22" s="9"/>
      <c r="N22" s="10"/>
    </row>
    <row r="23" spans="1:14" ht="4.1500000000000004" customHeight="1" x14ac:dyDescent="0.25"/>
    <row r="24" spans="1:14" x14ac:dyDescent="0.25">
      <c r="A24" s="149" t="s">
        <v>12</v>
      </c>
      <c r="B24" s="149"/>
      <c r="C24" s="149"/>
      <c r="D24" s="218"/>
      <c r="E24" s="219"/>
      <c r="F24" s="67" t="str">
        <f>IF(ISNUMBER(SEARCH("Others", D24)),"","for")</f>
        <v>for</v>
      </c>
      <c r="G24" s="220"/>
      <c r="H24" s="221"/>
      <c r="I24" s="221"/>
      <c r="J24" s="221"/>
      <c r="K24" s="221"/>
      <c r="L24" s="221"/>
      <c r="M24" s="221"/>
      <c r="N24" s="222"/>
    </row>
    <row r="25" spans="1:14" ht="4.9000000000000004" customHeight="1" x14ac:dyDescent="0.25">
      <c r="A25" s="4"/>
      <c r="B25" s="4"/>
      <c r="C25" s="4"/>
    </row>
    <row r="26" spans="1:14" s="13" customFormat="1" x14ac:dyDescent="0.25">
      <c r="A26" s="106" t="s">
        <v>13</v>
      </c>
      <c r="B26" s="106"/>
      <c r="C26" s="107"/>
      <c r="D26" s="123"/>
      <c r="E26" s="124"/>
      <c r="F26" s="124"/>
      <c r="G26" s="124"/>
      <c r="H26" s="124"/>
      <c r="I26" s="124"/>
      <c r="J26" s="124"/>
      <c r="K26" s="124"/>
      <c r="L26" s="124"/>
      <c r="M26" s="124"/>
      <c r="N26" s="125"/>
    </row>
    <row r="27" spans="1:14" s="13" customFormat="1" x14ac:dyDescent="0.25">
      <c r="A27" s="140" t="s">
        <v>14</v>
      </c>
      <c r="B27" s="140"/>
      <c r="C27" s="141"/>
      <c r="D27" s="126"/>
      <c r="E27" s="127"/>
      <c r="F27" s="127"/>
      <c r="G27" s="127"/>
      <c r="H27" s="127"/>
      <c r="I27" s="127"/>
      <c r="J27" s="127"/>
      <c r="K27" s="127"/>
      <c r="L27" s="127"/>
      <c r="M27" s="127"/>
      <c r="N27" s="128"/>
    </row>
    <row r="28" spans="1:14" s="13" customFormat="1" x14ac:dyDescent="0.25">
      <c r="A28" s="140"/>
      <c r="B28" s="140"/>
      <c r="C28" s="141"/>
      <c r="D28" s="126"/>
      <c r="E28" s="127"/>
      <c r="F28" s="127"/>
      <c r="G28" s="127"/>
      <c r="H28" s="127"/>
      <c r="I28" s="127"/>
      <c r="J28" s="127"/>
      <c r="K28" s="127"/>
      <c r="L28" s="127"/>
      <c r="M28" s="127"/>
      <c r="N28" s="128"/>
    </row>
    <row r="29" spans="1:14" s="13" customFormat="1" x14ac:dyDescent="0.25">
      <c r="A29" s="12"/>
      <c r="D29" s="126"/>
      <c r="E29" s="127"/>
      <c r="F29" s="127"/>
      <c r="G29" s="127"/>
      <c r="H29" s="127"/>
      <c r="I29" s="127"/>
      <c r="J29" s="127"/>
      <c r="K29" s="127"/>
      <c r="L29" s="127"/>
      <c r="M29" s="127"/>
      <c r="N29" s="128"/>
    </row>
    <row r="30" spans="1:14" s="13" customFormat="1" x14ac:dyDescent="0.25">
      <c r="A30" s="12"/>
      <c r="D30" s="126"/>
      <c r="E30" s="127"/>
      <c r="F30" s="127"/>
      <c r="G30" s="127"/>
      <c r="H30" s="127"/>
      <c r="I30" s="127"/>
      <c r="J30" s="127"/>
      <c r="K30" s="127"/>
      <c r="L30" s="127"/>
      <c r="M30" s="127"/>
      <c r="N30" s="128"/>
    </row>
    <row r="31" spans="1:14" s="13" customFormat="1" x14ac:dyDescent="0.25">
      <c r="A31" s="12"/>
      <c r="D31" s="126"/>
      <c r="E31" s="127"/>
      <c r="F31" s="127"/>
      <c r="G31" s="127"/>
      <c r="H31" s="127"/>
      <c r="I31" s="127"/>
      <c r="J31" s="127"/>
      <c r="K31" s="127"/>
      <c r="L31" s="127"/>
      <c r="M31" s="127"/>
      <c r="N31" s="128"/>
    </row>
    <row r="32" spans="1:14" s="13" customFormat="1" x14ac:dyDescent="0.25">
      <c r="A32" s="12"/>
      <c r="D32" s="126"/>
      <c r="E32" s="127"/>
      <c r="F32" s="127"/>
      <c r="G32" s="127"/>
      <c r="H32" s="127"/>
      <c r="I32" s="127"/>
      <c r="J32" s="127"/>
      <c r="K32" s="127"/>
      <c r="L32" s="127"/>
      <c r="M32" s="127"/>
      <c r="N32" s="128"/>
    </row>
    <row r="33" spans="1:14" s="13" customFormat="1" x14ac:dyDescent="0.25">
      <c r="A33" s="12"/>
      <c r="D33" s="126"/>
      <c r="E33" s="127"/>
      <c r="F33" s="127"/>
      <c r="G33" s="127"/>
      <c r="H33" s="127"/>
      <c r="I33" s="127"/>
      <c r="J33" s="127"/>
      <c r="K33" s="127"/>
      <c r="L33" s="127"/>
      <c r="M33" s="127"/>
      <c r="N33" s="128"/>
    </row>
    <row r="34" spans="1:14" s="13" customFormat="1" x14ac:dyDescent="0.25">
      <c r="A34" s="12"/>
      <c r="D34" s="126"/>
      <c r="E34" s="127"/>
      <c r="F34" s="127"/>
      <c r="G34" s="127"/>
      <c r="H34" s="127"/>
      <c r="I34" s="127"/>
      <c r="J34" s="127"/>
      <c r="K34" s="127"/>
      <c r="L34" s="127"/>
      <c r="M34" s="127"/>
      <c r="N34" s="128"/>
    </row>
    <row r="35" spans="1:14" s="13" customFormat="1" x14ac:dyDescent="0.25">
      <c r="A35" s="12"/>
      <c r="D35" s="126"/>
      <c r="E35" s="127"/>
      <c r="F35" s="127"/>
      <c r="G35" s="127"/>
      <c r="H35" s="127"/>
      <c r="I35" s="127"/>
      <c r="J35" s="127"/>
      <c r="K35" s="127"/>
      <c r="L35" s="127"/>
      <c r="M35" s="127"/>
      <c r="N35" s="128"/>
    </row>
    <row r="36" spans="1:14" s="13" customFormat="1" x14ac:dyDescent="0.25">
      <c r="A36" s="12"/>
      <c r="D36" s="126"/>
      <c r="E36" s="127"/>
      <c r="F36" s="127"/>
      <c r="G36" s="127"/>
      <c r="H36" s="127"/>
      <c r="I36" s="127"/>
      <c r="J36" s="127"/>
      <c r="K36" s="127"/>
      <c r="L36" s="127"/>
      <c r="M36" s="127"/>
      <c r="N36" s="128"/>
    </row>
    <row r="37" spans="1:14" s="13" customFormat="1" x14ac:dyDescent="0.25">
      <c r="A37" s="12"/>
      <c r="D37" s="126"/>
      <c r="E37" s="127"/>
      <c r="F37" s="127"/>
      <c r="G37" s="127"/>
      <c r="H37" s="127"/>
      <c r="I37" s="127"/>
      <c r="J37" s="127"/>
      <c r="K37" s="127"/>
      <c r="L37" s="127"/>
      <c r="M37" s="127"/>
      <c r="N37" s="128"/>
    </row>
    <row r="38" spans="1:14" s="13" customFormat="1" x14ac:dyDescent="0.25">
      <c r="A38" s="12"/>
      <c r="D38" s="126"/>
      <c r="E38" s="127"/>
      <c r="F38" s="127"/>
      <c r="G38" s="127"/>
      <c r="H38" s="127"/>
      <c r="I38" s="127"/>
      <c r="J38" s="127"/>
      <c r="K38" s="127"/>
      <c r="L38" s="127"/>
      <c r="M38" s="127"/>
      <c r="N38" s="128"/>
    </row>
    <row r="39" spans="1:14" s="13" customFormat="1" x14ac:dyDescent="0.25">
      <c r="A39" s="12"/>
      <c r="D39" s="129"/>
      <c r="E39" s="130"/>
      <c r="F39" s="130"/>
      <c r="G39" s="130"/>
      <c r="H39" s="130"/>
      <c r="I39" s="130"/>
      <c r="J39" s="130"/>
      <c r="K39" s="130"/>
      <c r="L39" s="130"/>
      <c r="M39" s="130"/>
      <c r="N39" s="131"/>
    </row>
    <row r="40" spans="1:14" s="13" customFormat="1" x14ac:dyDescent="0.25">
      <c r="A40" s="106" t="s">
        <v>15</v>
      </c>
      <c r="B40" s="106"/>
      <c r="C40" s="107"/>
      <c r="D40" s="123"/>
      <c r="E40" s="124"/>
      <c r="F40" s="124"/>
      <c r="G40" s="124"/>
      <c r="H40" s="124"/>
      <c r="I40" s="124"/>
      <c r="J40" s="124"/>
      <c r="K40" s="124"/>
      <c r="L40" s="124"/>
      <c r="M40" s="124"/>
      <c r="N40" s="125"/>
    </row>
    <row r="41" spans="1:14" s="13" customFormat="1" x14ac:dyDescent="0.25">
      <c r="A41" s="12"/>
      <c r="D41" s="126"/>
      <c r="E41" s="127"/>
      <c r="F41" s="127"/>
      <c r="G41" s="127"/>
      <c r="H41" s="127"/>
      <c r="I41" s="127"/>
      <c r="J41" s="127"/>
      <c r="K41" s="127"/>
      <c r="L41" s="127"/>
      <c r="M41" s="127"/>
      <c r="N41" s="128"/>
    </row>
    <row r="42" spans="1:14" s="13" customFormat="1" x14ac:dyDescent="0.25">
      <c r="A42" s="12"/>
      <c r="D42" s="126"/>
      <c r="E42" s="127"/>
      <c r="F42" s="127"/>
      <c r="G42" s="127"/>
      <c r="H42" s="127"/>
      <c r="I42" s="127"/>
      <c r="J42" s="127"/>
      <c r="K42" s="127"/>
      <c r="L42" s="127"/>
      <c r="M42" s="127"/>
      <c r="N42" s="128"/>
    </row>
    <row r="43" spans="1:14" s="13" customFormat="1" x14ac:dyDescent="0.25">
      <c r="A43" s="12"/>
      <c r="D43" s="126"/>
      <c r="E43" s="127"/>
      <c r="F43" s="127"/>
      <c r="G43" s="127"/>
      <c r="H43" s="127"/>
      <c r="I43" s="127"/>
      <c r="J43" s="127"/>
      <c r="K43" s="127"/>
      <c r="L43" s="127"/>
      <c r="M43" s="127"/>
      <c r="N43" s="128"/>
    </row>
    <row r="44" spans="1:14" s="13" customFormat="1" x14ac:dyDescent="0.25">
      <c r="A44" s="12"/>
      <c r="D44" s="126"/>
      <c r="E44" s="127"/>
      <c r="F44" s="127"/>
      <c r="G44" s="127"/>
      <c r="H44" s="127"/>
      <c r="I44" s="127"/>
      <c r="J44" s="127"/>
      <c r="K44" s="127"/>
      <c r="L44" s="127"/>
      <c r="M44" s="127"/>
      <c r="N44" s="128"/>
    </row>
    <row r="45" spans="1:14" s="13" customFormat="1" x14ac:dyDescent="0.25">
      <c r="A45" s="12"/>
      <c r="D45" s="126"/>
      <c r="E45" s="127"/>
      <c r="F45" s="127"/>
      <c r="G45" s="127"/>
      <c r="H45" s="127"/>
      <c r="I45" s="127"/>
      <c r="J45" s="127"/>
      <c r="K45" s="127"/>
      <c r="L45" s="127"/>
      <c r="M45" s="127"/>
      <c r="N45" s="128"/>
    </row>
    <row r="46" spans="1:14" s="13" customFormat="1" x14ac:dyDescent="0.25">
      <c r="A46" s="12"/>
      <c r="D46" s="126"/>
      <c r="E46" s="127"/>
      <c r="F46" s="127"/>
      <c r="G46" s="127"/>
      <c r="H46" s="127"/>
      <c r="I46" s="127"/>
      <c r="J46" s="127"/>
      <c r="K46" s="127"/>
      <c r="L46" s="127"/>
      <c r="M46" s="127"/>
      <c r="N46" s="128"/>
    </row>
    <row r="47" spans="1:14" s="13" customFormat="1" x14ac:dyDescent="0.25">
      <c r="A47" s="12"/>
      <c r="D47" s="126"/>
      <c r="E47" s="127"/>
      <c r="F47" s="127"/>
      <c r="G47" s="127"/>
      <c r="H47" s="127"/>
      <c r="I47" s="127"/>
      <c r="J47" s="127"/>
      <c r="K47" s="127"/>
      <c r="L47" s="127"/>
      <c r="M47" s="127"/>
      <c r="N47" s="128"/>
    </row>
    <row r="48" spans="1:14" s="13" customFormat="1" x14ac:dyDescent="0.25">
      <c r="A48" s="12"/>
      <c r="D48" s="126"/>
      <c r="E48" s="127"/>
      <c r="F48" s="127"/>
      <c r="G48" s="127"/>
      <c r="H48" s="127"/>
      <c r="I48" s="127"/>
      <c r="J48" s="127"/>
      <c r="K48" s="127"/>
      <c r="L48" s="127"/>
      <c r="M48" s="127"/>
      <c r="N48" s="128"/>
    </row>
    <row r="49" spans="1:14" s="13" customFormat="1" x14ac:dyDescent="0.25">
      <c r="A49" s="12"/>
      <c r="D49" s="126"/>
      <c r="E49" s="127"/>
      <c r="F49" s="127"/>
      <c r="G49" s="127"/>
      <c r="H49" s="127"/>
      <c r="I49" s="127"/>
      <c r="J49" s="127"/>
      <c r="K49" s="127"/>
      <c r="L49" s="127"/>
      <c r="M49" s="127"/>
      <c r="N49" s="128"/>
    </row>
    <row r="50" spans="1:14" s="13" customFormat="1" x14ac:dyDescent="0.25">
      <c r="A50" s="12"/>
      <c r="D50" s="126"/>
      <c r="E50" s="127"/>
      <c r="F50" s="127"/>
      <c r="G50" s="127"/>
      <c r="H50" s="127"/>
      <c r="I50" s="127"/>
      <c r="J50" s="127"/>
      <c r="K50" s="127"/>
      <c r="L50" s="127"/>
      <c r="M50" s="127"/>
      <c r="N50" s="128"/>
    </row>
    <row r="51" spans="1:14" s="13" customFormat="1" x14ac:dyDescent="0.25">
      <c r="A51" s="12"/>
      <c r="D51" s="126"/>
      <c r="E51" s="127"/>
      <c r="F51" s="127"/>
      <c r="G51" s="127"/>
      <c r="H51" s="127"/>
      <c r="I51" s="127"/>
      <c r="J51" s="127"/>
      <c r="K51" s="127"/>
      <c r="L51" s="127"/>
      <c r="M51" s="127"/>
      <c r="N51" s="128"/>
    </row>
    <row r="52" spans="1:14" s="13" customFormat="1" x14ac:dyDescent="0.25">
      <c r="A52" s="12"/>
      <c r="D52" s="126"/>
      <c r="E52" s="127"/>
      <c r="F52" s="127"/>
      <c r="G52" s="127"/>
      <c r="H52" s="127"/>
      <c r="I52" s="127"/>
      <c r="J52" s="127"/>
      <c r="K52" s="127"/>
      <c r="L52" s="127"/>
      <c r="M52" s="127"/>
      <c r="N52" s="128"/>
    </row>
    <row r="53" spans="1:14" s="13" customFormat="1" x14ac:dyDescent="0.25">
      <c r="A53" s="12"/>
      <c r="D53" s="126"/>
      <c r="E53" s="127"/>
      <c r="F53" s="127"/>
      <c r="G53" s="127"/>
      <c r="H53" s="127"/>
      <c r="I53" s="127"/>
      <c r="J53" s="127"/>
      <c r="K53" s="127"/>
      <c r="L53" s="127"/>
      <c r="M53" s="127"/>
      <c r="N53" s="128"/>
    </row>
    <row r="54" spans="1:14" x14ac:dyDescent="0.25">
      <c r="D54" s="129"/>
      <c r="E54" s="130"/>
      <c r="F54" s="130"/>
      <c r="G54" s="130"/>
      <c r="H54" s="130"/>
      <c r="I54" s="130"/>
      <c r="J54" s="130"/>
      <c r="K54" s="130"/>
      <c r="L54" s="130"/>
      <c r="M54" s="130"/>
      <c r="N54" s="131"/>
    </row>
    <row r="55" spans="1:14" x14ac:dyDescent="0.25">
      <c r="D55" s="43"/>
      <c r="E55" s="43"/>
      <c r="F55" s="43"/>
      <c r="G55" s="43"/>
      <c r="H55" s="43"/>
      <c r="I55" s="43"/>
      <c r="J55" s="43"/>
      <c r="K55" s="43"/>
      <c r="L55" s="43"/>
      <c r="M55" s="43"/>
      <c r="N55" s="43"/>
    </row>
    <row r="56" spans="1:14" s="13" customFormat="1" x14ac:dyDescent="0.25">
      <c r="A56" s="106" t="s">
        <v>16</v>
      </c>
      <c r="B56" s="106"/>
      <c r="C56" s="107"/>
      <c r="D56" s="123"/>
      <c r="E56" s="124"/>
      <c r="F56" s="124"/>
      <c r="G56" s="124"/>
      <c r="H56" s="124"/>
      <c r="I56" s="124"/>
      <c r="J56" s="124"/>
      <c r="K56" s="124"/>
      <c r="L56" s="124"/>
      <c r="M56" s="124"/>
      <c r="N56" s="125"/>
    </row>
    <row r="57" spans="1:14" s="13" customFormat="1" x14ac:dyDescent="0.25">
      <c r="A57" s="12"/>
      <c r="D57" s="126"/>
      <c r="E57" s="127"/>
      <c r="F57" s="127"/>
      <c r="G57" s="127"/>
      <c r="H57" s="127"/>
      <c r="I57" s="127"/>
      <c r="J57" s="127"/>
      <c r="K57" s="127"/>
      <c r="L57" s="127"/>
      <c r="M57" s="127"/>
      <c r="N57" s="128"/>
    </row>
    <row r="58" spans="1:14" s="13" customFormat="1" x14ac:dyDescent="0.25">
      <c r="A58" s="12"/>
      <c r="D58" s="126"/>
      <c r="E58" s="127"/>
      <c r="F58" s="127"/>
      <c r="G58" s="127"/>
      <c r="H58" s="127"/>
      <c r="I58" s="127"/>
      <c r="J58" s="127"/>
      <c r="K58" s="127"/>
      <c r="L58" s="127"/>
      <c r="M58" s="127"/>
      <c r="N58" s="128"/>
    </row>
    <row r="59" spans="1:14" s="13" customFormat="1" x14ac:dyDescent="0.25">
      <c r="A59" s="12"/>
      <c r="D59" s="126"/>
      <c r="E59" s="127"/>
      <c r="F59" s="127"/>
      <c r="G59" s="127"/>
      <c r="H59" s="127"/>
      <c r="I59" s="127"/>
      <c r="J59" s="127"/>
      <c r="K59" s="127"/>
      <c r="L59" s="127"/>
      <c r="M59" s="127"/>
      <c r="N59" s="128"/>
    </row>
    <row r="60" spans="1:14" s="13" customFormat="1" x14ac:dyDescent="0.25">
      <c r="A60" s="12"/>
      <c r="D60" s="126"/>
      <c r="E60" s="127"/>
      <c r="F60" s="127"/>
      <c r="G60" s="127"/>
      <c r="H60" s="127"/>
      <c r="I60" s="127"/>
      <c r="J60" s="127"/>
      <c r="K60" s="127"/>
      <c r="L60" s="127"/>
      <c r="M60" s="127"/>
      <c r="N60" s="128"/>
    </row>
    <row r="61" spans="1:14" s="13" customFormat="1" x14ac:dyDescent="0.25">
      <c r="A61" s="12"/>
      <c r="D61" s="126"/>
      <c r="E61" s="127"/>
      <c r="F61" s="127"/>
      <c r="G61" s="127"/>
      <c r="H61" s="127"/>
      <c r="I61" s="127"/>
      <c r="J61" s="127"/>
      <c r="K61" s="127"/>
      <c r="L61" s="127"/>
      <c r="M61" s="127"/>
      <c r="N61" s="128"/>
    </row>
    <row r="62" spans="1:14" s="13" customFormat="1" x14ac:dyDescent="0.25">
      <c r="A62" s="12"/>
      <c r="D62" s="126"/>
      <c r="E62" s="127"/>
      <c r="F62" s="127"/>
      <c r="G62" s="127"/>
      <c r="H62" s="127"/>
      <c r="I62" s="127"/>
      <c r="J62" s="127"/>
      <c r="K62" s="127"/>
      <c r="L62" s="127"/>
      <c r="M62" s="127"/>
      <c r="N62" s="128"/>
    </row>
    <row r="63" spans="1:14" s="13" customFormat="1" x14ac:dyDescent="0.25">
      <c r="A63" s="12"/>
      <c r="D63" s="126"/>
      <c r="E63" s="127"/>
      <c r="F63" s="127"/>
      <c r="G63" s="127"/>
      <c r="H63" s="127"/>
      <c r="I63" s="127"/>
      <c r="J63" s="127"/>
      <c r="K63" s="127"/>
      <c r="L63" s="127"/>
      <c r="M63" s="127"/>
      <c r="N63" s="128"/>
    </row>
    <row r="64" spans="1:14" s="13" customFormat="1" x14ac:dyDescent="0.25">
      <c r="A64" s="12"/>
      <c r="D64" s="126"/>
      <c r="E64" s="127"/>
      <c r="F64" s="127"/>
      <c r="G64" s="127"/>
      <c r="H64" s="127"/>
      <c r="I64" s="127"/>
      <c r="J64" s="127"/>
      <c r="K64" s="127"/>
      <c r="L64" s="127"/>
      <c r="M64" s="127"/>
      <c r="N64" s="128"/>
    </row>
    <row r="65" spans="1:14" s="13" customFormat="1" x14ac:dyDescent="0.25">
      <c r="A65" s="12"/>
      <c r="D65" s="126"/>
      <c r="E65" s="127"/>
      <c r="F65" s="127"/>
      <c r="G65" s="127"/>
      <c r="H65" s="127"/>
      <c r="I65" s="127"/>
      <c r="J65" s="127"/>
      <c r="K65" s="127"/>
      <c r="L65" s="127"/>
      <c r="M65" s="127"/>
      <c r="N65" s="128"/>
    </row>
    <row r="66" spans="1:14" s="13" customFormat="1" x14ac:dyDescent="0.25">
      <c r="A66" s="12"/>
      <c r="D66" s="126"/>
      <c r="E66" s="127"/>
      <c r="F66" s="127"/>
      <c r="G66" s="127"/>
      <c r="H66" s="127"/>
      <c r="I66" s="127"/>
      <c r="J66" s="127"/>
      <c r="K66" s="127"/>
      <c r="L66" s="127"/>
      <c r="M66" s="127"/>
      <c r="N66" s="128"/>
    </row>
    <row r="67" spans="1:14" s="13" customFormat="1" x14ac:dyDescent="0.25">
      <c r="A67" s="12"/>
      <c r="D67" s="126"/>
      <c r="E67" s="127"/>
      <c r="F67" s="127"/>
      <c r="G67" s="127"/>
      <c r="H67" s="127"/>
      <c r="I67" s="127"/>
      <c r="J67" s="127"/>
      <c r="K67" s="127"/>
      <c r="L67" s="127"/>
      <c r="M67" s="127"/>
      <c r="N67" s="128"/>
    </row>
    <row r="68" spans="1:14" s="13" customFormat="1" x14ac:dyDescent="0.25">
      <c r="A68" s="12"/>
      <c r="D68" s="126"/>
      <c r="E68" s="127"/>
      <c r="F68" s="127"/>
      <c r="G68" s="127"/>
      <c r="H68" s="127"/>
      <c r="I68" s="127"/>
      <c r="J68" s="127"/>
      <c r="K68" s="127"/>
      <c r="L68" s="127"/>
      <c r="M68" s="127"/>
      <c r="N68" s="128"/>
    </row>
    <row r="69" spans="1:14" s="13" customFormat="1" x14ac:dyDescent="0.25">
      <c r="A69" s="12"/>
      <c r="D69" s="126"/>
      <c r="E69" s="127"/>
      <c r="F69" s="127"/>
      <c r="G69" s="127"/>
      <c r="H69" s="127"/>
      <c r="I69" s="127"/>
      <c r="J69" s="127"/>
      <c r="K69" s="127"/>
      <c r="L69" s="127"/>
      <c r="M69" s="127"/>
      <c r="N69" s="128"/>
    </row>
    <row r="70" spans="1:14" s="13" customFormat="1" x14ac:dyDescent="0.25">
      <c r="A70" s="12"/>
      <c r="D70" s="126"/>
      <c r="E70" s="127"/>
      <c r="F70" s="127"/>
      <c r="G70" s="127"/>
      <c r="H70" s="127"/>
      <c r="I70" s="127"/>
      <c r="J70" s="127"/>
      <c r="K70" s="127"/>
      <c r="L70" s="127"/>
      <c r="M70" s="127"/>
      <c r="N70" s="128"/>
    </row>
    <row r="71" spans="1:14" x14ac:dyDescent="0.25">
      <c r="D71" s="129"/>
      <c r="E71" s="130"/>
      <c r="F71" s="130"/>
      <c r="G71" s="130"/>
      <c r="H71" s="130"/>
      <c r="I71" s="130"/>
      <c r="J71" s="130"/>
      <c r="K71" s="130"/>
      <c r="L71" s="130"/>
      <c r="M71" s="130"/>
      <c r="N71" s="131"/>
    </row>
    <row r="72" spans="1:14" s="13" customFormat="1" x14ac:dyDescent="0.25">
      <c r="A72" s="106" t="s">
        <v>17</v>
      </c>
      <c r="B72" s="106"/>
      <c r="C72" s="107"/>
      <c r="D72" s="123"/>
      <c r="E72" s="124"/>
      <c r="F72" s="124"/>
      <c r="G72" s="124"/>
      <c r="H72" s="124"/>
      <c r="I72" s="124"/>
      <c r="J72" s="124"/>
      <c r="K72" s="124"/>
      <c r="L72" s="124"/>
      <c r="M72" s="124"/>
      <c r="N72" s="125"/>
    </row>
    <row r="73" spans="1:14" s="13" customFormat="1" x14ac:dyDescent="0.25">
      <c r="A73" s="12"/>
      <c r="D73" s="126"/>
      <c r="E73" s="127"/>
      <c r="F73" s="127"/>
      <c r="G73" s="127"/>
      <c r="H73" s="127"/>
      <c r="I73" s="127"/>
      <c r="J73" s="127"/>
      <c r="K73" s="127"/>
      <c r="L73" s="127"/>
      <c r="M73" s="127"/>
      <c r="N73" s="128"/>
    </row>
    <row r="74" spans="1:14" s="13" customFormat="1" x14ac:dyDescent="0.25">
      <c r="A74" s="12"/>
      <c r="D74" s="126"/>
      <c r="E74" s="127"/>
      <c r="F74" s="127"/>
      <c r="G74" s="127"/>
      <c r="H74" s="127"/>
      <c r="I74" s="127"/>
      <c r="J74" s="127"/>
      <c r="K74" s="127"/>
      <c r="L74" s="127"/>
      <c r="M74" s="127"/>
      <c r="N74" s="128"/>
    </row>
    <row r="75" spans="1:14" s="13" customFormat="1" x14ac:dyDescent="0.25">
      <c r="A75" s="12"/>
      <c r="D75" s="126"/>
      <c r="E75" s="127"/>
      <c r="F75" s="127"/>
      <c r="G75" s="127"/>
      <c r="H75" s="127"/>
      <c r="I75" s="127"/>
      <c r="J75" s="127"/>
      <c r="K75" s="127"/>
      <c r="L75" s="127"/>
      <c r="M75" s="127"/>
      <c r="N75" s="128"/>
    </row>
    <row r="76" spans="1:14" s="13" customFormat="1" x14ac:dyDescent="0.25">
      <c r="A76" s="12"/>
      <c r="D76" s="126"/>
      <c r="E76" s="127"/>
      <c r="F76" s="127"/>
      <c r="G76" s="127"/>
      <c r="H76" s="127"/>
      <c r="I76" s="127"/>
      <c r="J76" s="127"/>
      <c r="K76" s="127"/>
      <c r="L76" s="127"/>
      <c r="M76" s="127"/>
      <c r="N76" s="128"/>
    </row>
    <row r="77" spans="1:14" s="13" customFormat="1" x14ac:dyDescent="0.25">
      <c r="A77" s="12"/>
      <c r="D77" s="126"/>
      <c r="E77" s="127"/>
      <c r="F77" s="127"/>
      <c r="G77" s="127"/>
      <c r="H77" s="127"/>
      <c r="I77" s="127"/>
      <c r="J77" s="127"/>
      <c r="K77" s="127"/>
      <c r="L77" s="127"/>
      <c r="M77" s="127"/>
      <c r="N77" s="128"/>
    </row>
    <row r="78" spans="1:14" s="13" customFormat="1" x14ac:dyDescent="0.25">
      <c r="A78" s="12"/>
      <c r="D78" s="126"/>
      <c r="E78" s="127"/>
      <c r="F78" s="127"/>
      <c r="G78" s="127"/>
      <c r="H78" s="127"/>
      <c r="I78" s="127"/>
      <c r="J78" s="127"/>
      <c r="K78" s="127"/>
      <c r="L78" s="127"/>
      <c r="M78" s="127"/>
      <c r="N78" s="128"/>
    </row>
    <row r="79" spans="1:14" s="13" customFormat="1" x14ac:dyDescent="0.25">
      <c r="A79" s="12"/>
      <c r="D79" s="126"/>
      <c r="E79" s="127"/>
      <c r="F79" s="127"/>
      <c r="G79" s="127"/>
      <c r="H79" s="127"/>
      <c r="I79" s="127"/>
      <c r="J79" s="127"/>
      <c r="K79" s="127"/>
      <c r="L79" s="127"/>
      <c r="M79" s="127"/>
      <c r="N79" s="128"/>
    </row>
    <row r="80" spans="1:14" s="13" customFormat="1" x14ac:dyDescent="0.25">
      <c r="A80" s="12"/>
      <c r="D80" s="126"/>
      <c r="E80" s="127"/>
      <c r="F80" s="127"/>
      <c r="G80" s="127"/>
      <c r="H80" s="127"/>
      <c r="I80" s="127"/>
      <c r="J80" s="127"/>
      <c r="K80" s="127"/>
      <c r="L80" s="127"/>
      <c r="M80" s="127"/>
      <c r="N80" s="128"/>
    </row>
    <row r="81" spans="1:14" s="13" customFormat="1" x14ac:dyDescent="0.25">
      <c r="A81" s="12"/>
      <c r="D81" s="126"/>
      <c r="E81" s="127"/>
      <c r="F81" s="127"/>
      <c r="G81" s="127"/>
      <c r="H81" s="127"/>
      <c r="I81" s="127"/>
      <c r="J81" s="127"/>
      <c r="K81" s="127"/>
      <c r="L81" s="127"/>
      <c r="M81" s="127"/>
      <c r="N81" s="128"/>
    </row>
    <row r="82" spans="1:14" s="13" customFormat="1" x14ac:dyDescent="0.25">
      <c r="A82" s="12"/>
      <c r="D82" s="126"/>
      <c r="E82" s="127"/>
      <c r="F82" s="127"/>
      <c r="G82" s="127"/>
      <c r="H82" s="127"/>
      <c r="I82" s="127"/>
      <c r="J82" s="127"/>
      <c r="K82" s="127"/>
      <c r="L82" s="127"/>
      <c r="M82" s="127"/>
      <c r="N82" s="128"/>
    </row>
    <row r="83" spans="1:14" s="13" customFormat="1" x14ac:dyDescent="0.25">
      <c r="A83" s="12"/>
      <c r="D83" s="126"/>
      <c r="E83" s="127"/>
      <c r="F83" s="127"/>
      <c r="G83" s="127"/>
      <c r="H83" s="127"/>
      <c r="I83" s="127"/>
      <c r="J83" s="127"/>
      <c r="K83" s="127"/>
      <c r="L83" s="127"/>
      <c r="M83" s="127"/>
      <c r="N83" s="128"/>
    </row>
    <row r="84" spans="1:14" s="13" customFormat="1" x14ac:dyDescent="0.25">
      <c r="A84" s="12"/>
      <c r="D84" s="126"/>
      <c r="E84" s="127"/>
      <c r="F84" s="127"/>
      <c r="G84" s="127"/>
      <c r="H84" s="127"/>
      <c r="I84" s="127"/>
      <c r="J84" s="127"/>
      <c r="K84" s="127"/>
      <c r="L84" s="127"/>
      <c r="M84" s="127"/>
      <c r="N84" s="128"/>
    </row>
    <row r="85" spans="1:14" s="13" customFormat="1" x14ac:dyDescent="0.25">
      <c r="A85" s="12"/>
      <c r="D85" s="126"/>
      <c r="E85" s="127"/>
      <c r="F85" s="127"/>
      <c r="G85" s="127"/>
      <c r="H85" s="127"/>
      <c r="I85" s="127"/>
      <c r="J85" s="127"/>
      <c r="K85" s="127"/>
      <c r="L85" s="127"/>
      <c r="M85" s="127"/>
      <c r="N85" s="128"/>
    </row>
    <row r="86" spans="1:14" x14ac:dyDescent="0.25">
      <c r="D86" s="129"/>
      <c r="E86" s="130"/>
      <c r="F86" s="130"/>
      <c r="G86" s="130"/>
      <c r="H86" s="130"/>
      <c r="I86" s="130"/>
      <c r="J86" s="130"/>
      <c r="K86" s="130"/>
      <c r="L86" s="130"/>
      <c r="M86" s="130"/>
      <c r="N86" s="131"/>
    </row>
    <row r="87" spans="1:14" ht="4.9000000000000004" customHeight="1" x14ac:dyDescent="0.25">
      <c r="A87" s="4"/>
      <c r="B87" s="4"/>
      <c r="C87" s="4"/>
      <c r="D87" s="13"/>
      <c r="E87" s="13"/>
      <c r="F87" s="13"/>
      <c r="G87" s="13"/>
      <c r="H87" s="13"/>
      <c r="I87" s="13"/>
      <c r="J87" s="13"/>
      <c r="K87" s="13"/>
      <c r="L87" s="13"/>
      <c r="M87" s="13"/>
      <c r="N87" s="13"/>
    </row>
    <row r="88" spans="1:14" x14ac:dyDescent="0.25">
      <c r="A88" s="66" t="b">
        <v>0</v>
      </c>
      <c r="B88" s="140" t="s">
        <v>18</v>
      </c>
      <c r="C88" s="135"/>
      <c r="D88" s="135"/>
      <c r="E88" s="135"/>
      <c r="F88" s="135"/>
      <c r="G88" s="135"/>
      <c r="H88" s="135"/>
      <c r="I88" s="135"/>
      <c r="J88" s="135"/>
      <c r="K88" s="135"/>
      <c r="L88" s="135"/>
      <c r="M88" s="135"/>
      <c r="N88" s="135"/>
    </row>
    <row r="89" spans="1:14" x14ac:dyDescent="0.25">
      <c r="B89" s="135"/>
      <c r="C89" s="135"/>
      <c r="D89" s="135"/>
      <c r="E89" s="135"/>
      <c r="F89" s="135"/>
      <c r="G89" s="135"/>
      <c r="H89" s="135"/>
      <c r="I89" s="135"/>
      <c r="J89" s="135"/>
      <c r="K89" s="135"/>
      <c r="L89" s="135"/>
      <c r="M89" s="135"/>
      <c r="N89" s="135"/>
    </row>
    <row r="90" spans="1:14" x14ac:dyDescent="0.25">
      <c r="B90" s="15"/>
      <c r="C90" s="15"/>
      <c r="D90" s="15"/>
      <c r="E90" s="15"/>
      <c r="F90" s="15"/>
      <c r="G90" s="15"/>
      <c r="H90" s="15"/>
      <c r="I90" s="15"/>
      <c r="J90" s="15"/>
      <c r="K90" s="15"/>
      <c r="L90" s="15"/>
      <c r="M90" s="15"/>
      <c r="N90" s="15"/>
    </row>
    <row r="91" spans="1:14" x14ac:dyDescent="0.25">
      <c r="A91" s="4" t="s">
        <v>19</v>
      </c>
    </row>
    <row r="92" spans="1:14" ht="29.45" customHeight="1" x14ac:dyDescent="0.25">
      <c r="A92" s="140" t="s">
        <v>20</v>
      </c>
      <c r="B92" s="140"/>
      <c r="C92" s="140"/>
      <c r="D92" s="140"/>
      <c r="E92" s="140"/>
      <c r="F92" s="140"/>
      <c r="G92" s="140"/>
      <c r="H92" s="140"/>
      <c r="I92" s="140"/>
      <c r="J92" s="140"/>
      <c r="K92" s="140"/>
      <c r="L92" s="140"/>
      <c r="M92" s="140"/>
      <c r="N92" s="140"/>
    </row>
    <row r="93" spans="1:14" ht="4.9000000000000004" customHeight="1" x14ac:dyDescent="0.25">
      <c r="A93" s="4"/>
      <c r="B93" s="4"/>
      <c r="C93" s="4"/>
      <c r="D93" s="13"/>
      <c r="E93" s="13"/>
      <c r="F93" s="13"/>
      <c r="G93" s="13"/>
      <c r="H93" s="13"/>
      <c r="I93" s="13"/>
      <c r="J93" s="13"/>
      <c r="K93" s="13"/>
      <c r="L93" s="13"/>
      <c r="M93" s="13"/>
      <c r="N93" s="13"/>
    </row>
    <row r="94" spans="1:14" x14ac:dyDescent="0.25">
      <c r="A94" s="122" t="s">
        <v>21</v>
      </c>
      <c r="B94" s="122"/>
      <c r="C94" s="108"/>
      <c r="D94" s="109"/>
      <c r="E94" s="109"/>
      <c r="F94" s="109"/>
      <c r="G94" s="109"/>
      <c r="H94" s="109"/>
      <c r="I94" s="109"/>
      <c r="J94" s="109"/>
      <c r="K94" s="109"/>
      <c r="L94" s="109"/>
      <c r="M94" s="109"/>
      <c r="N94" s="110"/>
    </row>
    <row r="95" spans="1:14" ht="4.9000000000000004" customHeight="1" x14ac:dyDescent="0.25">
      <c r="C95" s="93"/>
      <c r="D95" s="94"/>
      <c r="E95" s="94"/>
      <c r="F95" s="94"/>
      <c r="G95" s="94"/>
      <c r="H95" s="94"/>
      <c r="I95" s="94"/>
      <c r="J95" s="94"/>
      <c r="K95" s="94"/>
      <c r="L95" s="94"/>
      <c r="M95" s="94"/>
      <c r="N95" s="94"/>
    </row>
    <row r="96" spans="1:14" x14ac:dyDescent="0.25">
      <c r="A96" s="135" t="s">
        <v>22</v>
      </c>
      <c r="B96" s="181"/>
      <c r="C96" s="108"/>
      <c r="D96" s="109"/>
      <c r="E96" s="109"/>
      <c r="F96" s="109"/>
      <c r="G96" s="109"/>
      <c r="H96" s="109"/>
      <c r="I96" s="109"/>
      <c r="J96" s="109"/>
      <c r="K96" s="109"/>
      <c r="L96" s="109"/>
      <c r="M96" s="109"/>
      <c r="N96" s="110"/>
    </row>
    <row r="97" spans="1:14" ht="4.9000000000000004" customHeight="1" x14ac:dyDescent="0.25">
      <c r="C97" s="93"/>
      <c r="D97" s="94"/>
      <c r="E97" s="94"/>
      <c r="F97" s="94"/>
      <c r="G97" s="94"/>
      <c r="H97" s="94"/>
      <c r="I97" s="94"/>
      <c r="J97" s="94"/>
      <c r="K97" s="94"/>
      <c r="L97" s="94"/>
      <c r="M97" s="94"/>
      <c r="N97" s="94"/>
    </row>
    <row r="98" spans="1:14" ht="13.9" customHeight="1" x14ac:dyDescent="0.25">
      <c r="A98" s="140" t="s">
        <v>23</v>
      </c>
      <c r="B98" s="141"/>
      <c r="C98" s="133"/>
      <c r="D98" s="133"/>
      <c r="E98" s="133"/>
      <c r="F98" s="133"/>
      <c r="G98" s="133"/>
      <c r="H98" s="133"/>
      <c r="I98" s="133"/>
      <c r="J98" s="133"/>
      <c r="K98" s="133"/>
      <c r="L98" s="133"/>
      <c r="M98" s="133"/>
      <c r="N98" s="133"/>
    </row>
    <row r="99" spans="1:14" ht="13.9" customHeight="1" x14ac:dyDescent="0.25">
      <c r="A99" s="140" t="s">
        <v>14</v>
      </c>
      <c r="B99" s="141"/>
      <c r="C99" s="133"/>
      <c r="D99" s="133"/>
      <c r="E99" s="133"/>
      <c r="F99" s="133"/>
      <c r="G99" s="133"/>
      <c r="H99" s="133"/>
      <c r="I99" s="133"/>
      <c r="J99" s="133"/>
      <c r="K99" s="133"/>
      <c r="L99" s="133"/>
      <c r="M99" s="133"/>
      <c r="N99" s="133"/>
    </row>
    <row r="100" spans="1:14" x14ac:dyDescent="0.25">
      <c r="A100" s="140"/>
      <c r="B100" s="141"/>
      <c r="C100" s="133"/>
      <c r="D100" s="133"/>
      <c r="E100" s="133"/>
      <c r="F100" s="133"/>
      <c r="G100" s="133"/>
      <c r="H100" s="133"/>
      <c r="I100" s="133"/>
      <c r="J100" s="133"/>
      <c r="K100" s="133"/>
      <c r="L100" s="133"/>
      <c r="M100" s="133"/>
      <c r="N100" s="133"/>
    </row>
    <row r="101" spans="1:14" x14ac:dyDescent="0.25">
      <c r="A101" s="140"/>
      <c r="B101" s="141"/>
      <c r="C101" s="133"/>
      <c r="D101" s="133"/>
      <c r="E101" s="133"/>
      <c r="F101" s="133"/>
      <c r="G101" s="133"/>
      <c r="H101" s="133"/>
      <c r="I101" s="133"/>
      <c r="J101" s="133"/>
      <c r="K101" s="133"/>
      <c r="L101" s="133"/>
      <c r="M101" s="133"/>
      <c r="N101" s="133"/>
    </row>
    <row r="102" spans="1:14" x14ac:dyDescent="0.25">
      <c r="A102" s="15"/>
      <c r="B102" s="15"/>
      <c r="C102" s="133"/>
      <c r="D102" s="133"/>
      <c r="E102" s="133"/>
      <c r="F102" s="133"/>
      <c r="G102" s="133"/>
      <c r="H102" s="133"/>
      <c r="I102" s="133"/>
      <c r="J102" s="133"/>
      <c r="K102" s="133"/>
      <c r="L102" s="133"/>
      <c r="M102" s="133"/>
      <c r="N102" s="133"/>
    </row>
    <row r="103" spans="1:14" x14ac:dyDescent="0.25">
      <c r="A103" s="19"/>
      <c r="B103" s="19"/>
      <c r="C103" s="19"/>
      <c r="D103" s="19"/>
      <c r="E103" s="19"/>
      <c r="F103" s="19"/>
      <c r="G103" s="19"/>
      <c r="H103" s="19"/>
      <c r="I103" s="19"/>
      <c r="J103" s="19"/>
      <c r="K103" s="19"/>
      <c r="L103" s="19"/>
      <c r="M103" s="19"/>
      <c r="N103" s="19"/>
    </row>
    <row r="104" spans="1:14" x14ac:dyDescent="0.25">
      <c r="A104" s="19"/>
      <c r="B104" s="19"/>
      <c r="C104" s="19"/>
      <c r="D104" s="19"/>
      <c r="E104" s="19"/>
      <c r="F104" s="19"/>
      <c r="G104" s="19"/>
      <c r="H104" s="19"/>
      <c r="I104" s="19"/>
      <c r="J104" s="19"/>
      <c r="K104" s="19"/>
      <c r="L104" s="19"/>
      <c r="M104" s="19"/>
      <c r="N104" s="19"/>
    </row>
    <row r="105" spans="1:14" ht="13.9" customHeight="1" x14ac:dyDescent="0.25">
      <c r="A105" s="195" t="s">
        <v>24</v>
      </c>
      <c r="B105" s="195"/>
      <c r="C105" s="195"/>
      <c r="D105" s="195"/>
      <c r="E105" s="195"/>
      <c r="F105" s="195"/>
      <c r="G105" s="119" t="s">
        <v>25</v>
      </c>
      <c r="H105" s="120"/>
      <c r="I105" s="120"/>
      <c r="J105" s="121"/>
      <c r="K105" s="196" t="s">
        <v>26</v>
      </c>
      <c r="L105" s="197"/>
      <c r="M105" s="197"/>
      <c r="N105" s="198"/>
    </row>
    <row r="106" spans="1:14" x14ac:dyDescent="0.25">
      <c r="A106" s="133"/>
      <c r="B106" s="133"/>
      <c r="C106" s="133"/>
      <c r="D106" s="133"/>
      <c r="E106" s="133"/>
      <c r="F106" s="133"/>
      <c r="G106" s="123"/>
      <c r="H106" s="124"/>
      <c r="I106" s="124"/>
      <c r="J106" s="125"/>
      <c r="K106" s="123"/>
      <c r="L106" s="124"/>
      <c r="M106" s="124"/>
      <c r="N106" s="125"/>
    </row>
    <row r="107" spans="1:14" x14ac:dyDescent="0.25">
      <c r="A107" s="133"/>
      <c r="B107" s="133"/>
      <c r="C107" s="133"/>
      <c r="D107" s="133"/>
      <c r="E107" s="133"/>
      <c r="F107" s="133"/>
      <c r="G107" s="126"/>
      <c r="H107" s="127"/>
      <c r="I107" s="127"/>
      <c r="J107" s="128"/>
      <c r="K107" s="126"/>
      <c r="L107" s="127"/>
      <c r="M107" s="127"/>
      <c r="N107" s="128"/>
    </row>
    <row r="108" spans="1:14" x14ac:dyDescent="0.25">
      <c r="A108" s="133"/>
      <c r="B108" s="133"/>
      <c r="C108" s="133"/>
      <c r="D108" s="133"/>
      <c r="E108" s="133"/>
      <c r="F108" s="133"/>
      <c r="G108" s="126"/>
      <c r="H108" s="127"/>
      <c r="I108" s="127"/>
      <c r="J108" s="128"/>
      <c r="K108" s="126"/>
      <c r="L108" s="127"/>
      <c r="M108" s="127"/>
      <c r="N108" s="128"/>
    </row>
    <row r="109" spans="1:14" x14ac:dyDescent="0.25">
      <c r="A109" s="133"/>
      <c r="B109" s="133"/>
      <c r="C109" s="133"/>
      <c r="D109" s="133"/>
      <c r="E109" s="133"/>
      <c r="F109" s="133"/>
      <c r="G109" s="126"/>
      <c r="H109" s="127"/>
      <c r="I109" s="127"/>
      <c r="J109" s="128"/>
      <c r="K109" s="126"/>
      <c r="L109" s="127"/>
      <c r="M109" s="127"/>
      <c r="N109" s="128"/>
    </row>
    <row r="110" spans="1:14" x14ac:dyDescent="0.25">
      <c r="A110" s="133"/>
      <c r="B110" s="133"/>
      <c r="C110" s="133"/>
      <c r="D110" s="133"/>
      <c r="E110" s="133"/>
      <c r="F110" s="133"/>
      <c r="G110" s="126"/>
      <c r="H110" s="127"/>
      <c r="I110" s="127"/>
      <c r="J110" s="128"/>
      <c r="K110" s="126"/>
      <c r="L110" s="127"/>
      <c r="M110" s="127"/>
      <c r="N110" s="128"/>
    </row>
    <row r="111" spans="1:14" x14ac:dyDescent="0.25">
      <c r="A111" s="133"/>
      <c r="B111" s="133"/>
      <c r="C111" s="133"/>
      <c r="D111" s="133"/>
      <c r="E111" s="133"/>
      <c r="F111" s="133"/>
      <c r="G111" s="126"/>
      <c r="H111" s="127"/>
      <c r="I111" s="127"/>
      <c r="J111" s="128"/>
      <c r="K111" s="126"/>
      <c r="L111" s="127"/>
      <c r="M111" s="127"/>
      <c r="N111" s="128"/>
    </row>
    <row r="112" spans="1:14" x14ac:dyDescent="0.25">
      <c r="A112" s="133"/>
      <c r="B112" s="133"/>
      <c r="C112" s="133"/>
      <c r="D112" s="133"/>
      <c r="E112" s="133"/>
      <c r="F112" s="133"/>
      <c r="G112" s="126"/>
      <c r="H112" s="127"/>
      <c r="I112" s="127"/>
      <c r="J112" s="128"/>
      <c r="K112" s="126"/>
      <c r="L112" s="127"/>
      <c r="M112" s="127"/>
      <c r="N112" s="128"/>
    </row>
    <row r="113" spans="1:14" x14ac:dyDescent="0.25">
      <c r="A113" s="133"/>
      <c r="B113" s="133"/>
      <c r="C113" s="133"/>
      <c r="D113" s="133"/>
      <c r="E113" s="133"/>
      <c r="F113" s="133"/>
      <c r="G113" s="126"/>
      <c r="H113" s="127"/>
      <c r="I113" s="127"/>
      <c r="J113" s="128"/>
      <c r="K113" s="126"/>
      <c r="L113" s="127"/>
      <c r="M113" s="127"/>
      <c r="N113" s="128"/>
    </row>
    <row r="114" spans="1:14" x14ac:dyDescent="0.25">
      <c r="A114" s="133"/>
      <c r="B114" s="133"/>
      <c r="C114" s="133"/>
      <c r="D114" s="133"/>
      <c r="E114" s="133"/>
      <c r="F114" s="133"/>
      <c r="G114" s="129"/>
      <c r="H114" s="130"/>
      <c r="I114" s="130"/>
      <c r="J114" s="131"/>
      <c r="K114" s="129"/>
      <c r="L114" s="130"/>
      <c r="M114" s="130"/>
      <c r="N114" s="131"/>
    </row>
    <row r="115" spans="1:14" x14ac:dyDescent="0.25">
      <c r="A115" s="19"/>
      <c r="B115" s="19"/>
      <c r="C115" s="19"/>
      <c r="D115" s="19"/>
      <c r="E115" s="19"/>
      <c r="F115" s="19"/>
      <c r="G115" s="19"/>
      <c r="H115" s="19"/>
      <c r="I115" s="19"/>
      <c r="J115" s="19"/>
      <c r="K115" s="19"/>
      <c r="L115" s="19"/>
      <c r="M115" s="19"/>
      <c r="N115" s="19"/>
    </row>
    <row r="116" spans="1:14" x14ac:dyDescent="0.25">
      <c r="A116" s="19"/>
      <c r="B116" s="19"/>
      <c r="C116" s="19"/>
      <c r="D116" s="19"/>
      <c r="E116" s="19"/>
      <c r="F116" s="19"/>
      <c r="G116" s="19"/>
      <c r="H116" s="19"/>
      <c r="I116" s="19"/>
      <c r="J116" s="19"/>
      <c r="K116" s="19"/>
      <c r="L116" s="19"/>
      <c r="M116" s="19"/>
      <c r="N116" s="19"/>
    </row>
    <row r="117" spans="1:14" x14ac:dyDescent="0.25">
      <c r="A117" s="122" t="s">
        <v>27</v>
      </c>
      <c r="B117" s="122"/>
      <c r="C117" s="108"/>
      <c r="D117" s="109"/>
      <c r="E117" s="109"/>
      <c r="F117" s="109"/>
      <c r="G117" s="109"/>
      <c r="H117" s="109"/>
      <c r="I117" s="109"/>
      <c r="J117" s="109"/>
      <c r="K117" s="109"/>
      <c r="L117" s="109"/>
      <c r="M117" s="109"/>
      <c r="N117" s="110"/>
    </row>
    <row r="118" spans="1:14" ht="4.9000000000000004" customHeight="1" x14ac:dyDescent="0.25">
      <c r="C118" s="95"/>
      <c r="D118" s="96"/>
      <c r="E118" s="96"/>
      <c r="F118" s="96"/>
      <c r="G118" s="96"/>
      <c r="H118" s="96"/>
      <c r="I118" s="96"/>
      <c r="J118" s="96"/>
      <c r="K118" s="96"/>
      <c r="L118" s="96"/>
      <c r="M118" s="96"/>
      <c r="N118" s="96"/>
    </row>
    <row r="119" spans="1:14" x14ac:dyDescent="0.25">
      <c r="A119" s="135" t="s">
        <v>22</v>
      </c>
      <c r="B119" s="181"/>
      <c r="C119" s="108"/>
      <c r="D119" s="109"/>
      <c r="E119" s="109"/>
      <c r="F119" s="109"/>
      <c r="G119" s="109"/>
      <c r="H119" s="109"/>
      <c r="I119" s="109"/>
      <c r="J119" s="109"/>
      <c r="K119" s="109"/>
      <c r="L119" s="109"/>
      <c r="M119" s="109"/>
      <c r="N119" s="110"/>
    </row>
    <row r="120" spans="1:14" ht="4.9000000000000004" customHeight="1" x14ac:dyDescent="0.25">
      <c r="C120" s="95"/>
      <c r="D120" s="96"/>
      <c r="E120" s="96"/>
      <c r="F120" s="96"/>
      <c r="G120" s="96"/>
      <c r="H120" s="96"/>
      <c r="I120" s="96"/>
      <c r="J120" s="96"/>
      <c r="K120" s="96"/>
      <c r="L120" s="96"/>
      <c r="M120" s="96"/>
      <c r="N120" s="96"/>
    </row>
    <row r="121" spans="1:14" ht="13.9" customHeight="1" x14ac:dyDescent="0.25">
      <c r="A121" s="140" t="s">
        <v>23</v>
      </c>
      <c r="B121" s="141"/>
      <c r="C121" s="133"/>
      <c r="D121" s="133"/>
      <c r="E121" s="133"/>
      <c r="F121" s="133"/>
      <c r="G121" s="133"/>
      <c r="H121" s="133"/>
      <c r="I121" s="133"/>
      <c r="J121" s="133"/>
      <c r="K121" s="133"/>
      <c r="L121" s="133"/>
      <c r="M121" s="133"/>
      <c r="N121" s="133"/>
    </row>
    <row r="122" spans="1:14" x14ac:dyDescent="0.25">
      <c r="A122" s="140" t="s">
        <v>14</v>
      </c>
      <c r="B122" s="141"/>
      <c r="C122" s="133"/>
      <c r="D122" s="133"/>
      <c r="E122" s="133"/>
      <c r="F122" s="133"/>
      <c r="G122" s="133"/>
      <c r="H122" s="133"/>
      <c r="I122" s="133"/>
      <c r="J122" s="133"/>
      <c r="K122" s="133"/>
      <c r="L122" s="133"/>
      <c r="M122" s="133"/>
      <c r="N122" s="133"/>
    </row>
    <row r="123" spans="1:14" x14ac:dyDescent="0.25">
      <c r="A123" s="140"/>
      <c r="B123" s="141"/>
      <c r="C123" s="133"/>
      <c r="D123" s="133"/>
      <c r="E123" s="133"/>
      <c r="F123" s="133"/>
      <c r="G123" s="133"/>
      <c r="H123" s="133"/>
      <c r="I123" s="133"/>
      <c r="J123" s="133"/>
      <c r="K123" s="133"/>
      <c r="L123" s="133"/>
      <c r="M123" s="133"/>
      <c r="N123" s="133"/>
    </row>
    <row r="124" spans="1:14" x14ac:dyDescent="0.25">
      <c r="A124" s="140"/>
      <c r="B124" s="141"/>
      <c r="C124" s="133"/>
      <c r="D124" s="133"/>
      <c r="E124" s="133"/>
      <c r="F124" s="133"/>
      <c r="G124" s="133"/>
      <c r="H124" s="133"/>
      <c r="I124" s="133"/>
      <c r="J124" s="133"/>
      <c r="K124" s="133"/>
      <c r="L124" s="133"/>
      <c r="M124" s="133"/>
      <c r="N124" s="133"/>
    </row>
    <row r="125" spans="1:14" x14ac:dyDescent="0.25">
      <c r="A125" s="15"/>
      <c r="B125" s="15"/>
      <c r="C125" s="133"/>
      <c r="D125" s="133"/>
      <c r="E125" s="133"/>
      <c r="F125" s="133"/>
      <c r="G125" s="133"/>
      <c r="H125" s="133"/>
      <c r="I125" s="133"/>
      <c r="J125" s="133"/>
      <c r="K125" s="133"/>
      <c r="L125" s="133"/>
      <c r="M125" s="133"/>
      <c r="N125" s="133"/>
    </row>
    <row r="126" spans="1:14" x14ac:dyDescent="0.25">
      <c r="A126" s="19"/>
      <c r="B126" s="19"/>
      <c r="C126" s="19"/>
      <c r="D126" s="19"/>
      <c r="E126" s="19"/>
      <c r="F126" s="19"/>
      <c r="G126" s="19"/>
      <c r="H126" s="19"/>
      <c r="I126" s="19"/>
      <c r="J126" s="19"/>
      <c r="K126" s="19"/>
      <c r="L126" s="19"/>
      <c r="M126" s="19"/>
      <c r="N126" s="19"/>
    </row>
    <row r="127" spans="1:14" ht="13.9" customHeight="1" x14ac:dyDescent="0.25">
      <c r="A127" s="195" t="s">
        <v>24</v>
      </c>
      <c r="B127" s="195"/>
      <c r="C127" s="195"/>
      <c r="D127" s="195"/>
      <c r="E127" s="195"/>
      <c r="F127" s="195"/>
      <c r="G127" s="119" t="s">
        <v>25</v>
      </c>
      <c r="H127" s="120"/>
      <c r="I127" s="120"/>
      <c r="J127" s="121"/>
      <c r="K127" s="196" t="s">
        <v>26</v>
      </c>
      <c r="L127" s="197"/>
      <c r="M127" s="197"/>
      <c r="N127" s="198"/>
    </row>
    <row r="128" spans="1:14" x14ac:dyDescent="0.25">
      <c r="A128" s="133"/>
      <c r="B128" s="133"/>
      <c r="C128" s="133"/>
      <c r="D128" s="133"/>
      <c r="E128" s="133"/>
      <c r="F128" s="133"/>
      <c r="G128" s="123"/>
      <c r="H128" s="124"/>
      <c r="I128" s="124"/>
      <c r="J128" s="125"/>
      <c r="K128" s="123"/>
      <c r="L128" s="124"/>
      <c r="M128" s="124"/>
      <c r="N128" s="125"/>
    </row>
    <row r="129" spans="1:14" x14ac:dyDescent="0.25">
      <c r="A129" s="133"/>
      <c r="B129" s="133"/>
      <c r="C129" s="133"/>
      <c r="D129" s="133"/>
      <c r="E129" s="133"/>
      <c r="F129" s="133"/>
      <c r="G129" s="126"/>
      <c r="H129" s="127"/>
      <c r="I129" s="127"/>
      <c r="J129" s="128"/>
      <c r="K129" s="126"/>
      <c r="L129" s="127"/>
      <c r="M129" s="127"/>
      <c r="N129" s="128"/>
    </row>
    <row r="130" spans="1:14" x14ac:dyDescent="0.25">
      <c r="A130" s="133"/>
      <c r="B130" s="133"/>
      <c r="C130" s="133"/>
      <c r="D130" s="133"/>
      <c r="E130" s="133"/>
      <c r="F130" s="133"/>
      <c r="G130" s="126"/>
      <c r="H130" s="127"/>
      <c r="I130" s="127"/>
      <c r="J130" s="128"/>
      <c r="K130" s="126"/>
      <c r="L130" s="127"/>
      <c r="M130" s="127"/>
      <c r="N130" s="128"/>
    </row>
    <row r="131" spans="1:14" x14ac:dyDescent="0.25">
      <c r="A131" s="133"/>
      <c r="B131" s="133"/>
      <c r="C131" s="133"/>
      <c r="D131" s="133"/>
      <c r="E131" s="133"/>
      <c r="F131" s="133"/>
      <c r="G131" s="126"/>
      <c r="H131" s="127"/>
      <c r="I131" s="127"/>
      <c r="J131" s="128"/>
      <c r="K131" s="126"/>
      <c r="L131" s="127"/>
      <c r="M131" s="127"/>
      <c r="N131" s="128"/>
    </row>
    <row r="132" spans="1:14" x14ac:dyDescent="0.25">
      <c r="A132" s="133"/>
      <c r="B132" s="133"/>
      <c r="C132" s="133"/>
      <c r="D132" s="133"/>
      <c r="E132" s="133"/>
      <c r="F132" s="133"/>
      <c r="G132" s="126"/>
      <c r="H132" s="127"/>
      <c r="I132" s="127"/>
      <c r="J132" s="128"/>
      <c r="K132" s="126"/>
      <c r="L132" s="127"/>
      <c r="M132" s="127"/>
      <c r="N132" s="128"/>
    </row>
    <row r="133" spans="1:14" x14ac:dyDescent="0.25">
      <c r="A133" s="133"/>
      <c r="B133" s="133"/>
      <c r="C133" s="133"/>
      <c r="D133" s="133"/>
      <c r="E133" s="133"/>
      <c r="F133" s="133"/>
      <c r="G133" s="126"/>
      <c r="H133" s="127"/>
      <c r="I133" s="127"/>
      <c r="J133" s="128"/>
      <c r="K133" s="126"/>
      <c r="L133" s="127"/>
      <c r="M133" s="127"/>
      <c r="N133" s="128"/>
    </row>
    <row r="134" spans="1:14" x14ac:dyDescent="0.25">
      <c r="A134" s="133"/>
      <c r="B134" s="133"/>
      <c r="C134" s="133"/>
      <c r="D134" s="133"/>
      <c r="E134" s="133"/>
      <c r="F134" s="133"/>
      <c r="G134" s="126"/>
      <c r="H134" s="127"/>
      <c r="I134" s="127"/>
      <c r="J134" s="128"/>
      <c r="K134" s="126"/>
      <c r="L134" s="127"/>
      <c r="M134" s="127"/>
      <c r="N134" s="128"/>
    </row>
    <row r="135" spans="1:14" x14ac:dyDescent="0.25">
      <c r="A135" s="133"/>
      <c r="B135" s="133"/>
      <c r="C135" s="133"/>
      <c r="D135" s="133"/>
      <c r="E135" s="133"/>
      <c r="F135" s="133"/>
      <c r="G135" s="126"/>
      <c r="H135" s="127"/>
      <c r="I135" s="127"/>
      <c r="J135" s="128"/>
      <c r="K135" s="126"/>
      <c r="L135" s="127"/>
      <c r="M135" s="127"/>
      <c r="N135" s="128"/>
    </row>
    <row r="136" spans="1:14" x14ac:dyDescent="0.25">
      <c r="A136" s="133"/>
      <c r="B136" s="133"/>
      <c r="C136" s="133"/>
      <c r="D136" s="133"/>
      <c r="E136" s="133"/>
      <c r="F136" s="133"/>
      <c r="G136" s="129"/>
      <c r="H136" s="130"/>
      <c r="I136" s="130"/>
      <c r="J136" s="131"/>
      <c r="K136" s="129"/>
      <c r="L136" s="130"/>
      <c r="M136" s="130"/>
      <c r="N136" s="131"/>
    </row>
    <row r="137" spans="1:14" x14ac:dyDescent="0.25">
      <c r="A137" s="19"/>
      <c r="B137" s="19"/>
      <c r="C137" s="19"/>
      <c r="D137" s="19"/>
      <c r="E137" s="19"/>
      <c r="F137" s="19"/>
      <c r="G137" s="19"/>
      <c r="H137" s="19"/>
      <c r="I137" s="19"/>
      <c r="J137" s="19"/>
      <c r="K137" s="19"/>
      <c r="L137" s="19"/>
      <c r="M137" s="19"/>
      <c r="N137" s="19"/>
    </row>
    <row r="138" spans="1:14" x14ac:dyDescent="0.25">
      <c r="A138" s="19"/>
      <c r="B138" s="19"/>
      <c r="C138" s="19"/>
      <c r="D138" s="19"/>
      <c r="E138" s="19"/>
      <c r="F138" s="19"/>
      <c r="G138" s="19"/>
      <c r="H138" s="19"/>
      <c r="I138" s="19"/>
      <c r="J138" s="19"/>
      <c r="K138" s="19"/>
      <c r="L138" s="19"/>
      <c r="M138" s="19"/>
      <c r="N138" s="19"/>
    </row>
    <row r="139" spans="1:14" x14ac:dyDescent="0.25">
      <c r="A139" s="122" t="s">
        <v>28</v>
      </c>
      <c r="B139" s="122"/>
      <c r="C139" s="108"/>
      <c r="D139" s="109"/>
      <c r="E139" s="109"/>
      <c r="F139" s="109"/>
      <c r="G139" s="109"/>
      <c r="H139" s="109"/>
      <c r="I139" s="109"/>
      <c r="J139" s="109"/>
      <c r="K139" s="109"/>
      <c r="L139" s="109"/>
      <c r="M139" s="109"/>
      <c r="N139" s="110"/>
    </row>
    <row r="140" spans="1:14" ht="4.9000000000000004" customHeight="1" x14ac:dyDescent="0.25">
      <c r="C140" s="97"/>
      <c r="D140" s="55"/>
      <c r="E140" s="55"/>
      <c r="F140" s="55"/>
      <c r="G140" s="55"/>
      <c r="H140" s="55"/>
      <c r="I140" s="55"/>
      <c r="J140" s="55"/>
      <c r="K140" s="55"/>
      <c r="L140" s="55"/>
      <c r="M140" s="55"/>
      <c r="N140" s="55"/>
    </row>
    <row r="141" spans="1:14" x14ac:dyDescent="0.25">
      <c r="A141" s="135" t="s">
        <v>22</v>
      </c>
      <c r="B141" s="181"/>
      <c r="C141" s="108"/>
      <c r="D141" s="109"/>
      <c r="E141" s="109"/>
      <c r="F141" s="109"/>
      <c r="G141" s="109"/>
      <c r="H141" s="109"/>
      <c r="I141" s="109"/>
      <c r="J141" s="109"/>
      <c r="K141" s="109"/>
      <c r="L141" s="109"/>
      <c r="M141" s="109"/>
      <c r="N141" s="110"/>
    </row>
    <row r="142" spans="1:14" ht="4.9000000000000004" customHeight="1" x14ac:dyDescent="0.25">
      <c r="C142" s="97"/>
      <c r="D142" s="55"/>
      <c r="E142" s="55"/>
      <c r="F142" s="55"/>
      <c r="G142" s="55"/>
      <c r="H142" s="55"/>
      <c r="I142" s="55"/>
      <c r="J142" s="55"/>
      <c r="K142" s="55"/>
      <c r="L142" s="55"/>
      <c r="M142" s="55"/>
      <c r="N142" s="55"/>
    </row>
    <row r="143" spans="1:14" ht="13.9" customHeight="1" x14ac:dyDescent="0.25">
      <c r="A143" s="140" t="s">
        <v>23</v>
      </c>
      <c r="B143" s="141"/>
      <c r="C143" s="133"/>
      <c r="D143" s="133"/>
      <c r="E143" s="133"/>
      <c r="F143" s="133"/>
      <c r="G143" s="133"/>
      <c r="H143" s="133"/>
      <c r="I143" s="133"/>
      <c r="J143" s="133"/>
      <c r="K143" s="133"/>
      <c r="L143" s="133"/>
      <c r="M143" s="133"/>
      <c r="N143" s="133"/>
    </row>
    <row r="144" spans="1:14" x14ac:dyDescent="0.25">
      <c r="A144" s="140" t="s">
        <v>14</v>
      </c>
      <c r="B144" s="141"/>
      <c r="C144" s="133"/>
      <c r="D144" s="133"/>
      <c r="E144" s="133"/>
      <c r="F144" s="133"/>
      <c r="G144" s="133"/>
      <c r="H144" s="133"/>
      <c r="I144" s="133"/>
      <c r="J144" s="133"/>
      <c r="K144" s="133"/>
      <c r="L144" s="133"/>
      <c r="M144" s="133"/>
      <c r="N144" s="133"/>
    </row>
    <row r="145" spans="1:14" x14ac:dyDescent="0.25">
      <c r="A145" s="140"/>
      <c r="B145" s="141"/>
      <c r="C145" s="133"/>
      <c r="D145" s="133"/>
      <c r="E145" s="133"/>
      <c r="F145" s="133"/>
      <c r="G145" s="133"/>
      <c r="H145" s="133"/>
      <c r="I145" s="133"/>
      <c r="J145" s="133"/>
      <c r="K145" s="133"/>
      <c r="L145" s="133"/>
      <c r="M145" s="133"/>
      <c r="N145" s="133"/>
    </row>
    <row r="146" spans="1:14" x14ac:dyDescent="0.25">
      <c r="A146" s="140"/>
      <c r="B146" s="141"/>
      <c r="C146" s="133"/>
      <c r="D146" s="133"/>
      <c r="E146" s="133"/>
      <c r="F146" s="133"/>
      <c r="G146" s="133"/>
      <c r="H146" s="133"/>
      <c r="I146" s="133"/>
      <c r="J146" s="133"/>
      <c r="K146" s="133"/>
      <c r="L146" s="133"/>
      <c r="M146" s="133"/>
      <c r="N146" s="133"/>
    </row>
    <row r="147" spans="1:14" x14ac:dyDescent="0.25">
      <c r="A147" s="15"/>
      <c r="B147" s="15"/>
      <c r="C147" s="133"/>
      <c r="D147" s="133"/>
      <c r="E147" s="133"/>
      <c r="F147" s="133"/>
      <c r="G147" s="133"/>
      <c r="H147" s="133"/>
      <c r="I147" s="133"/>
      <c r="J147" s="133"/>
      <c r="K147" s="133"/>
      <c r="L147" s="133"/>
      <c r="M147" s="133"/>
      <c r="N147" s="133"/>
    </row>
    <row r="148" spans="1:14" x14ac:dyDescent="0.25">
      <c r="A148" s="19"/>
      <c r="B148" s="19"/>
      <c r="C148" s="19"/>
      <c r="D148" s="19"/>
      <c r="E148" s="19"/>
      <c r="F148" s="19"/>
      <c r="G148" s="19"/>
      <c r="H148" s="19"/>
      <c r="I148" s="19"/>
      <c r="J148" s="19"/>
      <c r="K148" s="19"/>
      <c r="L148" s="19"/>
      <c r="M148" s="19"/>
      <c r="N148" s="19"/>
    </row>
    <row r="149" spans="1:14" ht="13.9" customHeight="1" x14ac:dyDescent="0.25">
      <c r="A149" s="195" t="s">
        <v>24</v>
      </c>
      <c r="B149" s="195"/>
      <c r="C149" s="195"/>
      <c r="D149" s="195"/>
      <c r="E149" s="195"/>
      <c r="F149" s="195"/>
      <c r="G149" s="119" t="s">
        <v>25</v>
      </c>
      <c r="H149" s="120"/>
      <c r="I149" s="120"/>
      <c r="J149" s="121"/>
      <c r="K149" s="196" t="s">
        <v>26</v>
      </c>
      <c r="L149" s="197"/>
      <c r="M149" s="197"/>
      <c r="N149" s="198"/>
    </row>
    <row r="150" spans="1:14" x14ac:dyDescent="0.25">
      <c r="A150" s="133"/>
      <c r="B150" s="133"/>
      <c r="C150" s="133"/>
      <c r="D150" s="133"/>
      <c r="E150" s="133"/>
      <c r="F150" s="133"/>
      <c r="G150" s="123"/>
      <c r="H150" s="124"/>
      <c r="I150" s="124"/>
      <c r="J150" s="125"/>
      <c r="K150" s="123"/>
      <c r="L150" s="124"/>
      <c r="M150" s="124"/>
      <c r="N150" s="125"/>
    </row>
    <row r="151" spans="1:14" x14ac:dyDescent="0.25">
      <c r="A151" s="133"/>
      <c r="B151" s="133"/>
      <c r="C151" s="133"/>
      <c r="D151" s="133"/>
      <c r="E151" s="133"/>
      <c r="F151" s="133"/>
      <c r="G151" s="126"/>
      <c r="H151" s="127"/>
      <c r="I151" s="127"/>
      <c r="J151" s="128"/>
      <c r="K151" s="126"/>
      <c r="L151" s="127"/>
      <c r="M151" s="127"/>
      <c r="N151" s="128"/>
    </row>
    <row r="152" spans="1:14" x14ac:dyDescent="0.25">
      <c r="A152" s="133"/>
      <c r="B152" s="133"/>
      <c r="C152" s="133"/>
      <c r="D152" s="133"/>
      <c r="E152" s="133"/>
      <c r="F152" s="133"/>
      <c r="G152" s="126"/>
      <c r="H152" s="127"/>
      <c r="I152" s="127"/>
      <c r="J152" s="128"/>
      <c r="K152" s="126"/>
      <c r="L152" s="127"/>
      <c r="M152" s="127"/>
      <c r="N152" s="128"/>
    </row>
    <row r="153" spans="1:14" x14ac:dyDescent="0.25">
      <c r="A153" s="133"/>
      <c r="B153" s="133"/>
      <c r="C153" s="133"/>
      <c r="D153" s="133"/>
      <c r="E153" s="133"/>
      <c r="F153" s="133"/>
      <c r="G153" s="126"/>
      <c r="H153" s="127"/>
      <c r="I153" s="127"/>
      <c r="J153" s="128"/>
      <c r="K153" s="126"/>
      <c r="L153" s="127"/>
      <c r="M153" s="127"/>
      <c r="N153" s="128"/>
    </row>
    <row r="154" spans="1:14" x14ac:dyDescent="0.25">
      <c r="A154" s="133"/>
      <c r="B154" s="133"/>
      <c r="C154" s="133"/>
      <c r="D154" s="133"/>
      <c r="E154" s="133"/>
      <c r="F154" s="133"/>
      <c r="G154" s="126"/>
      <c r="H154" s="127"/>
      <c r="I154" s="127"/>
      <c r="J154" s="128"/>
      <c r="K154" s="126"/>
      <c r="L154" s="127"/>
      <c r="M154" s="127"/>
      <c r="N154" s="128"/>
    </row>
    <row r="155" spans="1:14" x14ac:dyDescent="0.25">
      <c r="A155" s="133"/>
      <c r="B155" s="133"/>
      <c r="C155" s="133"/>
      <c r="D155" s="133"/>
      <c r="E155" s="133"/>
      <c r="F155" s="133"/>
      <c r="G155" s="126"/>
      <c r="H155" s="127"/>
      <c r="I155" s="127"/>
      <c r="J155" s="128"/>
      <c r="K155" s="126"/>
      <c r="L155" s="127"/>
      <c r="M155" s="127"/>
      <c r="N155" s="128"/>
    </row>
    <row r="156" spans="1:14" x14ac:dyDescent="0.25">
      <c r="A156" s="133"/>
      <c r="B156" s="133"/>
      <c r="C156" s="133"/>
      <c r="D156" s="133"/>
      <c r="E156" s="133"/>
      <c r="F156" s="133"/>
      <c r="G156" s="126"/>
      <c r="H156" s="127"/>
      <c r="I156" s="127"/>
      <c r="J156" s="128"/>
      <c r="K156" s="126"/>
      <c r="L156" s="127"/>
      <c r="M156" s="127"/>
      <c r="N156" s="128"/>
    </row>
    <row r="157" spans="1:14" x14ac:dyDescent="0.25">
      <c r="A157" s="133"/>
      <c r="B157" s="133"/>
      <c r="C157" s="133"/>
      <c r="D157" s="133"/>
      <c r="E157" s="133"/>
      <c r="F157" s="133"/>
      <c r="G157" s="126"/>
      <c r="H157" s="127"/>
      <c r="I157" s="127"/>
      <c r="J157" s="128"/>
      <c r="K157" s="126"/>
      <c r="L157" s="127"/>
      <c r="M157" s="127"/>
      <c r="N157" s="128"/>
    </row>
    <row r="158" spans="1:14" x14ac:dyDescent="0.25">
      <c r="A158" s="133"/>
      <c r="B158" s="133"/>
      <c r="C158" s="133"/>
      <c r="D158" s="133"/>
      <c r="E158" s="133"/>
      <c r="F158" s="133"/>
      <c r="G158" s="129"/>
      <c r="H158" s="130"/>
      <c r="I158" s="130"/>
      <c r="J158" s="131"/>
      <c r="K158" s="129"/>
      <c r="L158" s="130"/>
      <c r="M158" s="130"/>
      <c r="N158" s="131"/>
    </row>
    <row r="159" spans="1:14" x14ac:dyDescent="0.25">
      <c r="A159" s="19"/>
      <c r="B159" s="19"/>
      <c r="C159" s="19"/>
      <c r="D159" s="19"/>
      <c r="E159" s="19"/>
      <c r="F159" s="19"/>
      <c r="G159" s="19"/>
      <c r="H159" s="19"/>
      <c r="I159" s="19"/>
      <c r="J159" s="19"/>
      <c r="K159" s="19"/>
      <c r="L159" s="19"/>
      <c r="M159" s="19"/>
      <c r="N159" s="19"/>
    </row>
    <row r="160" spans="1:14" x14ac:dyDescent="0.25">
      <c r="A160" s="19"/>
      <c r="B160" s="19"/>
      <c r="C160" s="19"/>
      <c r="D160" s="19"/>
      <c r="E160" s="19"/>
      <c r="F160" s="19"/>
      <c r="G160" s="19"/>
      <c r="H160" s="19"/>
      <c r="I160" s="19"/>
      <c r="J160" s="19"/>
      <c r="K160" s="19"/>
      <c r="L160" s="19"/>
      <c r="M160" s="19"/>
      <c r="N160" s="19"/>
    </row>
    <row r="161" spans="1:14" x14ac:dyDescent="0.25">
      <c r="A161" s="19"/>
      <c r="B161" s="19"/>
      <c r="C161" s="19"/>
      <c r="D161" s="19"/>
      <c r="E161" s="19"/>
      <c r="F161" s="19"/>
      <c r="G161" s="19"/>
      <c r="H161" s="19"/>
      <c r="I161" s="19"/>
      <c r="J161" s="19"/>
      <c r="K161" s="19"/>
      <c r="L161" s="19"/>
      <c r="M161" s="19"/>
      <c r="N161" s="19"/>
    </row>
    <row r="162" spans="1:14" x14ac:dyDescent="0.25">
      <c r="A162" s="122" t="s">
        <v>29</v>
      </c>
      <c r="B162" s="122"/>
      <c r="C162" s="108"/>
      <c r="D162" s="109"/>
      <c r="E162" s="109"/>
      <c r="F162" s="109"/>
      <c r="G162" s="109"/>
      <c r="H162" s="109"/>
      <c r="I162" s="109"/>
      <c r="J162" s="109"/>
      <c r="K162" s="109"/>
      <c r="L162" s="109"/>
      <c r="M162" s="109"/>
      <c r="N162" s="110"/>
    </row>
    <row r="163" spans="1:14" ht="4.9000000000000004" customHeight="1" x14ac:dyDescent="0.25">
      <c r="C163" s="95"/>
      <c r="D163" s="96"/>
      <c r="E163" s="96"/>
      <c r="F163" s="96"/>
      <c r="G163" s="96"/>
      <c r="H163" s="96"/>
      <c r="I163" s="96"/>
      <c r="J163" s="96"/>
      <c r="K163" s="96"/>
      <c r="L163" s="96"/>
      <c r="M163" s="96"/>
      <c r="N163" s="96"/>
    </row>
    <row r="164" spans="1:14" x14ac:dyDescent="0.25">
      <c r="A164" s="135" t="s">
        <v>22</v>
      </c>
      <c r="B164" s="181"/>
      <c r="C164" s="108"/>
      <c r="D164" s="109"/>
      <c r="E164" s="109"/>
      <c r="F164" s="109"/>
      <c r="G164" s="109"/>
      <c r="H164" s="109"/>
      <c r="I164" s="109"/>
      <c r="J164" s="109"/>
      <c r="K164" s="109"/>
      <c r="L164" s="109"/>
      <c r="M164" s="109"/>
      <c r="N164" s="110"/>
    </row>
    <row r="165" spans="1:14" ht="4.9000000000000004" customHeight="1" x14ac:dyDescent="0.25">
      <c r="C165" s="95"/>
      <c r="D165" s="96"/>
      <c r="E165" s="96"/>
      <c r="F165" s="96"/>
      <c r="G165" s="96"/>
      <c r="H165" s="96"/>
      <c r="I165" s="96"/>
      <c r="J165" s="96"/>
      <c r="K165" s="96"/>
      <c r="L165" s="96"/>
      <c r="M165" s="96"/>
      <c r="N165" s="96"/>
    </row>
    <row r="166" spans="1:14" ht="13.9" customHeight="1" x14ac:dyDescent="0.25">
      <c r="A166" s="140" t="s">
        <v>23</v>
      </c>
      <c r="B166" s="141"/>
      <c r="C166" s="133"/>
      <c r="D166" s="133"/>
      <c r="E166" s="133"/>
      <c r="F166" s="133"/>
      <c r="G166" s="133"/>
      <c r="H166" s="133"/>
      <c r="I166" s="133"/>
      <c r="J166" s="133"/>
      <c r="K166" s="133"/>
      <c r="L166" s="133"/>
      <c r="M166" s="133"/>
      <c r="N166" s="133"/>
    </row>
    <row r="167" spans="1:14" x14ac:dyDescent="0.25">
      <c r="A167" s="140" t="s">
        <v>14</v>
      </c>
      <c r="B167" s="141"/>
      <c r="C167" s="133"/>
      <c r="D167" s="133"/>
      <c r="E167" s="133"/>
      <c r="F167" s="133"/>
      <c r="G167" s="133"/>
      <c r="H167" s="133"/>
      <c r="I167" s="133"/>
      <c r="J167" s="133"/>
      <c r="K167" s="133"/>
      <c r="L167" s="133"/>
      <c r="M167" s="133"/>
      <c r="N167" s="133"/>
    </row>
    <row r="168" spans="1:14" x14ac:dyDescent="0.25">
      <c r="A168" s="140"/>
      <c r="B168" s="141"/>
      <c r="C168" s="133"/>
      <c r="D168" s="133"/>
      <c r="E168" s="133"/>
      <c r="F168" s="133"/>
      <c r="G168" s="133"/>
      <c r="H168" s="133"/>
      <c r="I168" s="133"/>
      <c r="J168" s="133"/>
      <c r="K168" s="133"/>
      <c r="L168" s="133"/>
      <c r="M168" s="133"/>
      <c r="N168" s="133"/>
    </row>
    <row r="169" spans="1:14" x14ac:dyDescent="0.25">
      <c r="A169" s="140"/>
      <c r="B169" s="141"/>
      <c r="C169" s="133"/>
      <c r="D169" s="133"/>
      <c r="E169" s="133"/>
      <c r="F169" s="133"/>
      <c r="G169" s="133"/>
      <c r="H169" s="133"/>
      <c r="I169" s="133"/>
      <c r="J169" s="133"/>
      <c r="K169" s="133"/>
      <c r="L169" s="133"/>
      <c r="M169" s="133"/>
      <c r="N169" s="133"/>
    </row>
    <row r="170" spans="1:14" x14ac:dyDescent="0.25">
      <c r="A170" s="15"/>
      <c r="B170" s="15"/>
      <c r="C170" s="133"/>
      <c r="D170" s="133"/>
      <c r="E170" s="133"/>
      <c r="F170" s="133"/>
      <c r="G170" s="133"/>
      <c r="H170" s="133"/>
      <c r="I170" s="133"/>
      <c r="J170" s="133"/>
      <c r="K170" s="133"/>
      <c r="L170" s="133"/>
      <c r="M170" s="133"/>
      <c r="N170" s="133"/>
    </row>
    <row r="171" spans="1:14" x14ac:dyDescent="0.25">
      <c r="A171" s="19"/>
      <c r="B171" s="19"/>
      <c r="C171" s="19"/>
      <c r="D171" s="19"/>
      <c r="E171" s="19"/>
      <c r="F171" s="19"/>
      <c r="G171" s="19"/>
      <c r="H171" s="19"/>
      <c r="I171" s="19"/>
      <c r="J171" s="19"/>
      <c r="K171" s="19"/>
      <c r="L171" s="19"/>
      <c r="M171" s="19"/>
      <c r="N171" s="19"/>
    </row>
    <row r="172" spans="1:14" ht="13.9" customHeight="1" x14ac:dyDescent="0.25">
      <c r="A172" s="195" t="s">
        <v>24</v>
      </c>
      <c r="B172" s="195"/>
      <c r="C172" s="195"/>
      <c r="D172" s="195"/>
      <c r="E172" s="195"/>
      <c r="F172" s="195"/>
      <c r="G172" s="119" t="s">
        <v>25</v>
      </c>
      <c r="H172" s="120"/>
      <c r="I172" s="120"/>
      <c r="J172" s="121"/>
      <c r="K172" s="196" t="s">
        <v>26</v>
      </c>
      <c r="L172" s="197"/>
      <c r="M172" s="197"/>
      <c r="N172" s="198"/>
    </row>
    <row r="173" spans="1:14" x14ac:dyDescent="0.25">
      <c r="A173" s="133"/>
      <c r="B173" s="133"/>
      <c r="C173" s="133"/>
      <c r="D173" s="133"/>
      <c r="E173" s="133"/>
      <c r="F173" s="133"/>
      <c r="G173" s="123"/>
      <c r="H173" s="124"/>
      <c r="I173" s="124"/>
      <c r="J173" s="125"/>
      <c r="K173" s="123"/>
      <c r="L173" s="124"/>
      <c r="M173" s="124"/>
      <c r="N173" s="125"/>
    </row>
    <row r="174" spans="1:14" x14ac:dyDescent="0.25">
      <c r="A174" s="133"/>
      <c r="B174" s="133"/>
      <c r="C174" s="133"/>
      <c r="D174" s="133"/>
      <c r="E174" s="133"/>
      <c r="F174" s="133"/>
      <c r="G174" s="126"/>
      <c r="H174" s="127"/>
      <c r="I174" s="127"/>
      <c r="J174" s="128"/>
      <c r="K174" s="126"/>
      <c r="L174" s="127"/>
      <c r="M174" s="127"/>
      <c r="N174" s="128"/>
    </row>
    <row r="175" spans="1:14" x14ac:dyDescent="0.25">
      <c r="A175" s="133"/>
      <c r="B175" s="133"/>
      <c r="C175" s="133"/>
      <c r="D175" s="133"/>
      <c r="E175" s="133"/>
      <c r="F175" s="133"/>
      <c r="G175" s="126"/>
      <c r="H175" s="127"/>
      <c r="I175" s="127"/>
      <c r="J175" s="128"/>
      <c r="K175" s="126"/>
      <c r="L175" s="127"/>
      <c r="M175" s="127"/>
      <c r="N175" s="128"/>
    </row>
    <row r="176" spans="1:14" x14ac:dyDescent="0.25">
      <c r="A176" s="133"/>
      <c r="B176" s="133"/>
      <c r="C176" s="133"/>
      <c r="D176" s="133"/>
      <c r="E176" s="133"/>
      <c r="F176" s="133"/>
      <c r="G176" s="126"/>
      <c r="H176" s="127"/>
      <c r="I176" s="127"/>
      <c r="J176" s="128"/>
      <c r="K176" s="126"/>
      <c r="L176" s="127"/>
      <c r="M176" s="127"/>
      <c r="N176" s="128"/>
    </row>
    <row r="177" spans="1:14" x14ac:dyDescent="0.25">
      <c r="A177" s="133"/>
      <c r="B177" s="133"/>
      <c r="C177" s="133"/>
      <c r="D177" s="133"/>
      <c r="E177" s="133"/>
      <c r="F177" s="133"/>
      <c r="G177" s="126"/>
      <c r="H177" s="127"/>
      <c r="I177" s="127"/>
      <c r="J177" s="128"/>
      <c r="K177" s="126"/>
      <c r="L177" s="127"/>
      <c r="M177" s="127"/>
      <c r="N177" s="128"/>
    </row>
    <row r="178" spans="1:14" x14ac:dyDescent="0.25">
      <c r="A178" s="133"/>
      <c r="B178" s="133"/>
      <c r="C178" s="133"/>
      <c r="D178" s="133"/>
      <c r="E178" s="133"/>
      <c r="F178" s="133"/>
      <c r="G178" s="126"/>
      <c r="H178" s="127"/>
      <c r="I178" s="127"/>
      <c r="J178" s="128"/>
      <c r="K178" s="126"/>
      <c r="L178" s="127"/>
      <c r="M178" s="127"/>
      <c r="N178" s="128"/>
    </row>
    <row r="179" spans="1:14" x14ac:dyDescent="0.25">
      <c r="A179" s="133"/>
      <c r="B179" s="133"/>
      <c r="C179" s="133"/>
      <c r="D179" s="133"/>
      <c r="E179" s="133"/>
      <c r="F179" s="133"/>
      <c r="G179" s="126"/>
      <c r="H179" s="127"/>
      <c r="I179" s="127"/>
      <c r="J179" s="128"/>
      <c r="K179" s="126"/>
      <c r="L179" s="127"/>
      <c r="M179" s="127"/>
      <c r="N179" s="128"/>
    </row>
    <row r="180" spans="1:14" x14ac:dyDescent="0.25">
      <c r="A180" s="133"/>
      <c r="B180" s="133"/>
      <c r="C180" s="133"/>
      <c r="D180" s="133"/>
      <c r="E180" s="133"/>
      <c r="F180" s="133"/>
      <c r="G180" s="126"/>
      <c r="H180" s="127"/>
      <c r="I180" s="127"/>
      <c r="J180" s="128"/>
      <c r="K180" s="126"/>
      <c r="L180" s="127"/>
      <c r="M180" s="127"/>
      <c r="N180" s="128"/>
    </row>
    <row r="181" spans="1:14" x14ac:dyDescent="0.25">
      <c r="A181" s="133"/>
      <c r="B181" s="133"/>
      <c r="C181" s="133"/>
      <c r="D181" s="133"/>
      <c r="E181" s="133"/>
      <c r="F181" s="133"/>
      <c r="G181" s="129"/>
      <c r="H181" s="130"/>
      <c r="I181" s="130"/>
      <c r="J181" s="131"/>
      <c r="K181" s="129"/>
      <c r="L181" s="130"/>
      <c r="M181" s="130"/>
      <c r="N181" s="131"/>
    </row>
    <row r="182" spans="1:14" x14ac:dyDescent="0.25">
      <c r="A182" s="15"/>
      <c r="B182" s="15"/>
      <c r="C182" s="15"/>
      <c r="D182" s="15"/>
      <c r="E182" s="15"/>
      <c r="F182" s="15"/>
      <c r="G182" s="15"/>
      <c r="H182" s="15"/>
      <c r="I182" s="15"/>
      <c r="J182" s="15"/>
      <c r="K182" s="15"/>
      <c r="L182" s="15"/>
      <c r="M182" s="15"/>
      <c r="N182" s="15"/>
    </row>
    <row r="183" spans="1:14" x14ac:dyDescent="0.25">
      <c r="A183" s="15"/>
      <c r="B183" s="15"/>
      <c r="C183" s="15"/>
      <c r="D183" s="15"/>
      <c r="E183" s="15"/>
      <c r="F183" s="15"/>
      <c r="G183" s="15"/>
      <c r="H183" s="15"/>
      <c r="I183" s="15"/>
      <c r="J183" s="15"/>
      <c r="K183" s="15"/>
      <c r="L183" s="15"/>
      <c r="M183" s="15"/>
      <c r="N183" s="15"/>
    </row>
    <row r="184" spans="1:14" x14ac:dyDescent="0.25">
      <c r="A184" s="122" t="s">
        <v>30</v>
      </c>
      <c r="B184" s="122"/>
      <c r="C184" s="108"/>
      <c r="D184" s="109"/>
      <c r="E184" s="109"/>
      <c r="F184" s="109"/>
      <c r="G184" s="109"/>
      <c r="H184" s="109"/>
      <c r="I184" s="109"/>
      <c r="J184" s="109"/>
      <c r="K184" s="109"/>
      <c r="L184" s="109"/>
      <c r="M184" s="109"/>
      <c r="N184" s="110"/>
    </row>
    <row r="185" spans="1:14" ht="4.9000000000000004" customHeight="1" x14ac:dyDescent="0.25">
      <c r="C185" s="93"/>
      <c r="D185" s="94"/>
      <c r="E185" s="94"/>
      <c r="F185" s="94"/>
      <c r="G185" s="94"/>
      <c r="H185" s="94"/>
      <c r="I185" s="94"/>
      <c r="J185" s="94"/>
      <c r="K185" s="94"/>
      <c r="L185" s="94"/>
      <c r="M185" s="94"/>
      <c r="N185" s="94"/>
    </row>
    <row r="186" spans="1:14" x14ac:dyDescent="0.25">
      <c r="A186" s="135" t="s">
        <v>22</v>
      </c>
      <c r="B186" s="181"/>
      <c r="C186" s="108"/>
      <c r="D186" s="109"/>
      <c r="E186" s="109"/>
      <c r="F186" s="109"/>
      <c r="G186" s="109"/>
      <c r="H186" s="109"/>
      <c r="I186" s="109"/>
      <c r="J186" s="109"/>
      <c r="K186" s="109"/>
      <c r="L186" s="109"/>
      <c r="M186" s="109"/>
      <c r="N186" s="110"/>
    </row>
    <row r="187" spans="1:14" ht="4.9000000000000004" customHeight="1" x14ac:dyDescent="0.25">
      <c r="C187" s="93"/>
      <c r="D187" s="94"/>
      <c r="E187" s="94"/>
      <c r="F187" s="94"/>
      <c r="G187" s="94"/>
      <c r="H187" s="94"/>
      <c r="I187" s="94"/>
      <c r="J187" s="94"/>
      <c r="K187" s="94"/>
      <c r="L187" s="94"/>
      <c r="M187" s="94"/>
      <c r="N187" s="94"/>
    </row>
    <row r="188" spans="1:14" ht="13.9" customHeight="1" x14ac:dyDescent="0.25">
      <c r="A188" s="140" t="s">
        <v>23</v>
      </c>
      <c r="B188" s="141"/>
      <c r="C188" s="133"/>
      <c r="D188" s="133"/>
      <c r="E188" s="133"/>
      <c r="F188" s="133"/>
      <c r="G188" s="133"/>
      <c r="H188" s="133"/>
      <c r="I188" s="133"/>
      <c r="J188" s="133"/>
      <c r="K188" s="133"/>
      <c r="L188" s="133"/>
      <c r="M188" s="133"/>
      <c r="N188" s="133"/>
    </row>
    <row r="189" spans="1:14" x14ac:dyDescent="0.25">
      <c r="A189" s="140" t="s">
        <v>14</v>
      </c>
      <c r="B189" s="141"/>
      <c r="C189" s="133"/>
      <c r="D189" s="133"/>
      <c r="E189" s="133"/>
      <c r="F189" s="133"/>
      <c r="G189" s="133"/>
      <c r="H189" s="133"/>
      <c r="I189" s="133"/>
      <c r="J189" s="133"/>
      <c r="K189" s="133"/>
      <c r="L189" s="133"/>
      <c r="M189" s="133"/>
      <c r="N189" s="133"/>
    </row>
    <row r="190" spans="1:14" x14ac:dyDescent="0.25">
      <c r="A190" s="140"/>
      <c r="B190" s="141"/>
      <c r="C190" s="133"/>
      <c r="D190" s="133"/>
      <c r="E190" s="133"/>
      <c r="F190" s="133"/>
      <c r="G190" s="133"/>
      <c r="H190" s="133"/>
      <c r="I190" s="133"/>
      <c r="J190" s="133"/>
      <c r="K190" s="133"/>
      <c r="L190" s="133"/>
      <c r="M190" s="133"/>
      <c r="N190" s="133"/>
    </row>
    <row r="191" spans="1:14" x14ac:dyDescent="0.25">
      <c r="A191" s="140"/>
      <c r="B191" s="141"/>
      <c r="C191" s="133"/>
      <c r="D191" s="133"/>
      <c r="E191" s="133"/>
      <c r="F191" s="133"/>
      <c r="G191" s="133"/>
      <c r="H191" s="133"/>
      <c r="I191" s="133"/>
      <c r="J191" s="133"/>
      <c r="K191" s="133"/>
      <c r="L191" s="133"/>
      <c r="M191" s="133"/>
      <c r="N191" s="133"/>
    </row>
    <row r="192" spans="1:14" x14ac:dyDescent="0.25">
      <c r="A192" s="15"/>
      <c r="B192" s="15"/>
      <c r="C192" s="133"/>
      <c r="D192" s="133"/>
      <c r="E192" s="133"/>
      <c r="F192" s="133"/>
      <c r="G192" s="133"/>
      <c r="H192" s="133"/>
      <c r="I192" s="133"/>
      <c r="J192" s="133"/>
      <c r="K192" s="133"/>
      <c r="L192" s="133"/>
      <c r="M192" s="133"/>
      <c r="N192" s="133"/>
    </row>
    <row r="193" spans="1:14" x14ac:dyDescent="0.25">
      <c r="A193" s="15"/>
      <c r="B193" s="15"/>
      <c r="C193" s="63"/>
      <c r="D193" s="63"/>
      <c r="E193" s="63"/>
      <c r="F193" s="63"/>
      <c r="G193" s="63"/>
      <c r="H193" s="63"/>
      <c r="I193" s="63"/>
      <c r="J193" s="63"/>
      <c r="K193" s="63"/>
      <c r="L193" s="63"/>
      <c r="M193" s="63"/>
      <c r="N193" s="63"/>
    </row>
    <row r="194" spans="1:14" ht="13.9" customHeight="1" x14ac:dyDescent="0.25">
      <c r="A194" s="195" t="s">
        <v>24</v>
      </c>
      <c r="B194" s="195"/>
      <c r="C194" s="195"/>
      <c r="D194" s="195"/>
      <c r="E194" s="195"/>
      <c r="F194" s="195"/>
      <c r="G194" s="119" t="s">
        <v>25</v>
      </c>
      <c r="H194" s="120"/>
      <c r="I194" s="120"/>
      <c r="J194" s="121"/>
      <c r="K194" s="196" t="s">
        <v>26</v>
      </c>
      <c r="L194" s="197"/>
      <c r="M194" s="197"/>
      <c r="N194" s="198"/>
    </row>
    <row r="195" spans="1:14" x14ac:dyDescent="0.25">
      <c r="A195" s="133"/>
      <c r="B195" s="133"/>
      <c r="C195" s="133"/>
      <c r="D195" s="133"/>
      <c r="E195" s="133"/>
      <c r="F195" s="133"/>
      <c r="G195" s="123"/>
      <c r="H195" s="124"/>
      <c r="I195" s="124"/>
      <c r="J195" s="125"/>
      <c r="K195" s="123"/>
      <c r="L195" s="124"/>
      <c r="M195" s="124"/>
      <c r="N195" s="125"/>
    </row>
    <row r="196" spans="1:14" x14ac:dyDescent="0.25">
      <c r="A196" s="133"/>
      <c r="B196" s="133"/>
      <c r="C196" s="133"/>
      <c r="D196" s="133"/>
      <c r="E196" s="133"/>
      <c r="F196" s="133"/>
      <c r="G196" s="126"/>
      <c r="H196" s="127"/>
      <c r="I196" s="127"/>
      <c r="J196" s="128"/>
      <c r="K196" s="126"/>
      <c r="L196" s="127"/>
      <c r="M196" s="127"/>
      <c r="N196" s="128"/>
    </row>
    <row r="197" spans="1:14" x14ac:dyDescent="0.25">
      <c r="A197" s="133"/>
      <c r="B197" s="133"/>
      <c r="C197" s="133"/>
      <c r="D197" s="133"/>
      <c r="E197" s="133"/>
      <c r="F197" s="133"/>
      <c r="G197" s="126"/>
      <c r="H197" s="127"/>
      <c r="I197" s="127"/>
      <c r="J197" s="128"/>
      <c r="K197" s="126"/>
      <c r="L197" s="127"/>
      <c r="M197" s="127"/>
      <c r="N197" s="128"/>
    </row>
    <row r="198" spans="1:14" x14ac:dyDescent="0.25">
      <c r="A198" s="133"/>
      <c r="B198" s="133"/>
      <c r="C198" s="133"/>
      <c r="D198" s="133"/>
      <c r="E198" s="133"/>
      <c r="F198" s="133"/>
      <c r="G198" s="126"/>
      <c r="H198" s="127"/>
      <c r="I198" s="127"/>
      <c r="J198" s="128"/>
      <c r="K198" s="126"/>
      <c r="L198" s="127"/>
      <c r="M198" s="127"/>
      <c r="N198" s="128"/>
    </row>
    <row r="199" spans="1:14" x14ac:dyDescent="0.25">
      <c r="A199" s="133"/>
      <c r="B199" s="133"/>
      <c r="C199" s="133"/>
      <c r="D199" s="133"/>
      <c r="E199" s="133"/>
      <c r="F199" s="133"/>
      <c r="G199" s="126"/>
      <c r="H199" s="127"/>
      <c r="I199" s="127"/>
      <c r="J199" s="128"/>
      <c r="K199" s="126"/>
      <c r="L199" s="127"/>
      <c r="M199" s="127"/>
      <c r="N199" s="128"/>
    </row>
    <row r="200" spans="1:14" x14ac:dyDescent="0.25">
      <c r="A200" s="133"/>
      <c r="B200" s="133"/>
      <c r="C200" s="133"/>
      <c r="D200" s="133"/>
      <c r="E200" s="133"/>
      <c r="F200" s="133"/>
      <c r="G200" s="126"/>
      <c r="H200" s="127"/>
      <c r="I200" s="127"/>
      <c r="J200" s="128"/>
      <c r="K200" s="126"/>
      <c r="L200" s="127"/>
      <c r="M200" s="127"/>
      <c r="N200" s="128"/>
    </row>
    <row r="201" spans="1:14" x14ac:dyDescent="0.25">
      <c r="A201" s="133"/>
      <c r="B201" s="133"/>
      <c r="C201" s="133"/>
      <c r="D201" s="133"/>
      <c r="E201" s="133"/>
      <c r="F201" s="133"/>
      <c r="G201" s="126"/>
      <c r="H201" s="127"/>
      <c r="I201" s="127"/>
      <c r="J201" s="128"/>
      <c r="K201" s="126"/>
      <c r="L201" s="127"/>
      <c r="M201" s="127"/>
      <c r="N201" s="128"/>
    </row>
    <row r="202" spans="1:14" x14ac:dyDescent="0.25">
      <c r="A202" s="133"/>
      <c r="B202" s="133"/>
      <c r="C202" s="133"/>
      <c r="D202" s="133"/>
      <c r="E202" s="133"/>
      <c r="F202" s="133"/>
      <c r="G202" s="126"/>
      <c r="H202" s="127"/>
      <c r="I202" s="127"/>
      <c r="J202" s="128"/>
      <c r="K202" s="126"/>
      <c r="L202" s="127"/>
      <c r="M202" s="127"/>
      <c r="N202" s="128"/>
    </row>
    <row r="203" spans="1:14" x14ac:dyDescent="0.25">
      <c r="A203" s="133"/>
      <c r="B203" s="133"/>
      <c r="C203" s="133"/>
      <c r="D203" s="133"/>
      <c r="E203" s="133"/>
      <c r="F203" s="133"/>
      <c r="G203" s="129"/>
      <c r="H203" s="130"/>
      <c r="I203" s="130"/>
      <c r="J203" s="131"/>
      <c r="K203" s="129"/>
      <c r="L203" s="130"/>
      <c r="M203" s="130"/>
      <c r="N203" s="131"/>
    </row>
    <row r="204" spans="1:14" x14ac:dyDescent="0.25">
      <c r="A204" s="16"/>
      <c r="B204" s="16"/>
      <c r="C204" s="16"/>
      <c r="D204" s="16"/>
      <c r="E204" s="16"/>
      <c r="F204" s="16"/>
      <c r="G204" s="16"/>
      <c r="H204" s="16"/>
      <c r="I204" s="16"/>
      <c r="J204" s="16"/>
      <c r="K204" s="16"/>
      <c r="L204" s="16"/>
      <c r="M204" s="16"/>
      <c r="N204" s="16"/>
    </row>
    <row r="205" spans="1:14" x14ac:dyDescent="0.25">
      <c r="A205" s="41" t="s">
        <v>31</v>
      </c>
      <c r="B205" s="16"/>
      <c r="C205" s="16"/>
      <c r="D205" s="16"/>
      <c r="E205" s="16"/>
      <c r="F205" s="16"/>
      <c r="G205" s="16"/>
      <c r="H205" s="16"/>
      <c r="I205" s="16"/>
      <c r="J205" s="16"/>
      <c r="K205" s="16"/>
      <c r="L205" s="16"/>
      <c r="M205" s="16"/>
      <c r="N205" s="16"/>
    </row>
    <row r="206" spans="1:14" x14ac:dyDescent="0.25">
      <c r="A206" s="201" t="s">
        <v>32</v>
      </c>
      <c r="B206" s="201"/>
      <c r="C206" s="201"/>
      <c r="D206" s="201"/>
      <c r="E206" s="201"/>
      <c r="F206" s="201"/>
      <c r="G206" s="201"/>
      <c r="H206" s="201"/>
      <c r="I206" s="201"/>
      <c r="J206" s="201"/>
      <c r="K206" s="201"/>
      <c r="L206" s="201"/>
      <c r="M206" s="201"/>
      <c r="N206" s="201"/>
    </row>
    <row r="207" spans="1:14" ht="4.9000000000000004" customHeight="1" x14ac:dyDescent="0.25">
      <c r="C207" s="4"/>
      <c r="D207" s="13"/>
      <c r="E207" s="13"/>
      <c r="F207" s="13"/>
      <c r="G207" s="13"/>
      <c r="H207" s="13"/>
      <c r="I207" s="13"/>
      <c r="J207" s="13"/>
      <c r="K207" s="13"/>
      <c r="L207" s="13"/>
      <c r="M207" s="13"/>
      <c r="N207" s="13"/>
    </row>
    <row r="208" spans="1:14" x14ac:dyDescent="0.25">
      <c r="A208" s="16"/>
      <c r="B208" s="16"/>
      <c r="C208" s="16"/>
      <c r="D208" s="16"/>
      <c r="E208" s="16"/>
      <c r="F208" s="202" t="s">
        <v>33</v>
      </c>
      <c r="G208" s="202"/>
      <c r="H208" s="45" t="s">
        <v>34</v>
      </c>
      <c r="I208" s="46"/>
      <c r="J208" s="16"/>
      <c r="K208" s="16"/>
      <c r="L208" s="16"/>
      <c r="M208" s="16"/>
      <c r="N208" s="16"/>
    </row>
    <row r="209" spans="1:14" ht="14.45" customHeight="1" x14ac:dyDescent="0.25">
      <c r="A209" s="203" t="s">
        <v>35</v>
      </c>
      <c r="B209" s="203"/>
      <c r="C209" s="203"/>
      <c r="D209" s="203"/>
      <c r="E209" s="203"/>
      <c r="F209" s="47" t="s">
        <v>36</v>
      </c>
      <c r="G209" s="47" t="s">
        <v>37</v>
      </c>
      <c r="H209" s="47" t="s">
        <v>38</v>
      </c>
      <c r="I209" s="199" t="s">
        <v>39</v>
      </c>
      <c r="J209" s="199"/>
      <c r="K209" s="199"/>
      <c r="L209" s="199"/>
      <c r="M209" s="199"/>
      <c r="N209" s="200"/>
    </row>
    <row r="210" spans="1:14" x14ac:dyDescent="0.25">
      <c r="A210" s="133"/>
      <c r="B210" s="133"/>
      <c r="C210" s="133"/>
      <c r="D210" s="133"/>
      <c r="E210" s="133"/>
      <c r="F210" s="182"/>
      <c r="G210" s="182"/>
      <c r="H210" s="103" t="str">
        <f>IF(OR(F210="",G210=""),"0 days",G210-F210+1 &amp; " days")</f>
        <v>0 days</v>
      </c>
      <c r="I210" s="123"/>
      <c r="J210" s="124"/>
      <c r="K210" s="124"/>
      <c r="L210" s="124"/>
      <c r="M210" s="124"/>
      <c r="N210" s="125"/>
    </row>
    <row r="211" spans="1:14" x14ac:dyDescent="0.25">
      <c r="A211" s="133"/>
      <c r="B211" s="133"/>
      <c r="C211" s="133"/>
      <c r="D211" s="133"/>
      <c r="E211" s="133"/>
      <c r="F211" s="182"/>
      <c r="G211" s="182"/>
      <c r="H211" s="104"/>
      <c r="I211" s="126"/>
      <c r="J211" s="127"/>
      <c r="K211" s="127"/>
      <c r="L211" s="127"/>
      <c r="M211" s="127"/>
      <c r="N211" s="128"/>
    </row>
    <row r="212" spans="1:14" x14ac:dyDescent="0.25">
      <c r="A212" s="133"/>
      <c r="B212" s="133"/>
      <c r="C212" s="133"/>
      <c r="D212" s="133"/>
      <c r="E212" s="133"/>
      <c r="F212" s="182"/>
      <c r="G212" s="182"/>
      <c r="H212" s="104" t="str">
        <f>IF(OR(F210="",G210=""),"0 weeks","~"&amp;ROUNDUP((G210-F210+1)/7,1)&amp;" weeks")</f>
        <v>0 weeks</v>
      </c>
      <c r="I212" s="126"/>
      <c r="J212" s="127"/>
      <c r="K212" s="127"/>
      <c r="L212" s="127"/>
      <c r="M212" s="127"/>
      <c r="N212" s="128"/>
    </row>
    <row r="213" spans="1:14" x14ac:dyDescent="0.25">
      <c r="A213" s="133"/>
      <c r="B213" s="133"/>
      <c r="C213" s="133"/>
      <c r="D213" s="133"/>
      <c r="E213" s="133"/>
      <c r="F213" s="182"/>
      <c r="G213" s="182"/>
      <c r="H213" s="104" t="str">
        <f>IF(OR(F210="",G210=""),"0 months","~"&amp;ROUND(YEARFRAC(F210,G210+1)*12,1)&amp;" months")</f>
        <v>0 months</v>
      </c>
      <c r="I213" s="126"/>
      <c r="J213" s="127"/>
      <c r="K213" s="127"/>
      <c r="L213" s="127"/>
      <c r="M213" s="127"/>
      <c r="N213" s="128"/>
    </row>
    <row r="214" spans="1:14" x14ac:dyDescent="0.25">
      <c r="A214" s="133"/>
      <c r="B214" s="133"/>
      <c r="C214" s="133"/>
      <c r="D214" s="133"/>
      <c r="E214" s="133"/>
      <c r="F214" s="182"/>
      <c r="G214" s="182"/>
      <c r="H214" s="105">
        <f>IF(OR(F210="",G210=""),0,G210-F210+1)</f>
        <v>0</v>
      </c>
      <c r="I214" s="129"/>
      <c r="J214" s="130"/>
      <c r="K214" s="130"/>
      <c r="L214" s="130"/>
      <c r="M214" s="130"/>
      <c r="N214" s="131"/>
    </row>
    <row r="215" spans="1:14" x14ac:dyDescent="0.25">
      <c r="A215" s="133"/>
      <c r="B215" s="133"/>
      <c r="C215" s="133"/>
      <c r="D215" s="133"/>
      <c r="E215" s="133"/>
      <c r="F215" s="182"/>
      <c r="G215" s="182"/>
      <c r="H215" s="103" t="str">
        <f>IF(OR(F215="",G215=""),"0 days",G215-F215+1 &amp; " days")</f>
        <v>0 days</v>
      </c>
      <c r="I215" s="123"/>
      <c r="J215" s="124"/>
      <c r="K215" s="124"/>
      <c r="L215" s="124"/>
      <c r="M215" s="124"/>
      <c r="N215" s="125"/>
    </row>
    <row r="216" spans="1:14" x14ac:dyDescent="0.25">
      <c r="A216" s="133"/>
      <c r="B216" s="133"/>
      <c r="C216" s="133"/>
      <c r="D216" s="133"/>
      <c r="E216" s="133"/>
      <c r="F216" s="182"/>
      <c r="G216" s="182"/>
      <c r="H216" s="104"/>
      <c r="I216" s="126"/>
      <c r="J216" s="127"/>
      <c r="K216" s="127"/>
      <c r="L216" s="127"/>
      <c r="M216" s="127"/>
      <c r="N216" s="128"/>
    </row>
    <row r="217" spans="1:14" x14ac:dyDescent="0.25">
      <c r="A217" s="133"/>
      <c r="B217" s="133"/>
      <c r="C217" s="133"/>
      <c r="D217" s="133"/>
      <c r="E217" s="133"/>
      <c r="F217" s="182"/>
      <c r="G217" s="182"/>
      <c r="H217" s="104" t="str">
        <f>IF(OR(F215="",G215=""),"0 weeks","~"&amp;ROUNDUP((G215-F215+1)/7,1)&amp;" weeks")</f>
        <v>0 weeks</v>
      </c>
      <c r="I217" s="126"/>
      <c r="J217" s="127"/>
      <c r="K217" s="127"/>
      <c r="L217" s="127"/>
      <c r="M217" s="127"/>
      <c r="N217" s="128"/>
    </row>
    <row r="218" spans="1:14" x14ac:dyDescent="0.25">
      <c r="A218" s="133"/>
      <c r="B218" s="133"/>
      <c r="C218" s="133"/>
      <c r="D218" s="133"/>
      <c r="E218" s="133"/>
      <c r="F218" s="182"/>
      <c r="G218" s="182"/>
      <c r="H218" s="104" t="str">
        <f>IF(OR(F215="",G215=""),"0 months","~"&amp;ROUND(YEARFRAC(F215,G215+1)*12,1)&amp;" months")</f>
        <v>0 months</v>
      </c>
      <c r="I218" s="126"/>
      <c r="J218" s="127"/>
      <c r="K218" s="127"/>
      <c r="L218" s="127"/>
      <c r="M218" s="127"/>
      <c r="N218" s="128"/>
    </row>
    <row r="219" spans="1:14" x14ac:dyDescent="0.25">
      <c r="A219" s="133"/>
      <c r="B219" s="133"/>
      <c r="C219" s="133"/>
      <c r="D219" s="133"/>
      <c r="E219" s="133"/>
      <c r="F219" s="182"/>
      <c r="G219" s="182"/>
      <c r="H219" s="105">
        <f>IF(OR(F215="",G215=""),0,G215-F215+1)</f>
        <v>0</v>
      </c>
      <c r="I219" s="129"/>
      <c r="J219" s="130"/>
      <c r="K219" s="130"/>
      <c r="L219" s="130"/>
      <c r="M219" s="130"/>
      <c r="N219" s="131"/>
    </row>
    <row r="220" spans="1:14" x14ac:dyDescent="0.25">
      <c r="A220" s="133"/>
      <c r="B220" s="133"/>
      <c r="C220" s="133"/>
      <c r="D220" s="133"/>
      <c r="E220" s="133"/>
      <c r="F220" s="182"/>
      <c r="G220" s="182"/>
      <c r="H220" s="103" t="str">
        <f>IF(OR(F220="",G220=""),"0 days",G220-F220+1 &amp; " days")</f>
        <v>0 days</v>
      </c>
      <c r="I220" s="123"/>
      <c r="J220" s="124"/>
      <c r="K220" s="124"/>
      <c r="L220" s="124"/>
      <c r="M220" s="124"/>
      <c r="N220" s="125"/>
    </row>
    <row r="221" spans="1:14" x14ac:dyDescent="0.25">
      <c r="A221" s="133"/>
      <c r="B221" s="133"/>
      <c r="C221" s="133"/>
      <c r="D221" s="133"/>
      <c r="E221" s="133"/>
      <c r="F221" s="182"/>
      <c r="G221" s="182"/>
      <c r="H221" s="104"/>
      <c r="I221" s="126"/>
      <c r="J221" s="127"/>
      <c r="K221" s="127"/>
      <c r="L221" s="127"/>
      <c r="M221" s="127"/>
      <c r="N221" s="128"/>
    </row>
    <row r="222" spans="1:14" x14ac:dyDescent="0.25">
      <c r="A222" s="133"/>
      <c r="B222" s="133"/>
      <c r="C222" s="133"/>
      <c r="D222" s="133"/>
      <c r="E222" s="133"/>
      <c r="F222" s="182"/>
      <c r="G222" s="182"/>
      <c r="H222" s="104" t="str">
        <f>IF(OR(F220="",G220=""),"0 weeks","~"&amp;ROUNDUP((G220-F220+1)/7,1)&amp;" weeks")</f>
        <v>0 weeks</v>
      </c>
      <c r="I222" s="126"/>
      <c r="J222" s="127"/>
      <c r="K222" s="127"/>
      <c r="L222" s="127"/>
      <c r="M222" s="127"/>
      <c r="N222" s="128"/>
    </row>
    <row r="223" spans="1:14" x14ac:dyDescent="0.25">
      <c r="A223" s="133"/>
      <c r="B223" s="133"/>
      <c r="C223" s="133"/>
      <c r="D223" s="133"/>
      <c r="E223" s="133"/>
      <c r="F223" s="182"/>
      <c r="G223" s="182"/>
      <c r="H223" s="104" t="str">
        <f>IF(OR(F220="",G220=""),"0 months","~"&amp;ROUND(YEARFRAC(F220,G220+1)*12,1)&amp;" months")</f>
        <v>0 months</v>
      </c>
      <c r="I223" s="126"/>
      <c r="J223" s="127"/>
      <c r="K223" s="127"/>
      <c r="L223" s="127"/>
      <c r="M223" s="127"/>
      <c r="N223" s="128"/>
    </row>
    <row r="224" spans="1:14" x14ac:dyDescent="0.25">
      <c r="A224" s="133"/>
      <c r="B224" s="133"/>
      <c r="C224" s="133"/>
      <c r="D224" s="133"/>
      <c r="E224" s="133"/>
      <c r="F224" s="182"/>
      <c r="G224" s="182"/>
      <c r="H224" s="105">
        <f>IF(OR(F220="",G220=""),0,G220-F220+1)</f>
        <v>0</v>
      </c>
      <c r="I224" s="129"/>
      <c r="J224" s="130"/>
      <c r="K224" s="130"/>
      <c r="L224" s="130"/>
      <c r="M224" s="130"/>
      <c r="N224" s="131"/>
    </row>
    <row r="225" spans="1:14" x14ac:dyDescent="0.25">
      <c r="A225" s="133"/>
      <c r="B225" s="133"/>
      <c r="C225" s="133"/>
      <c r="D225" s="133"/>
      <c r="E225" s="133"/>
      <c r="F225" s="182"/>
      <c r="G225" s="215"/>
      <c r="H225" s="103" t="str">
        <f>IF(OR(F225="",G225=""),"0 days",G225-F225+1 &amp; " days")</f>
        <v>0 days</v>
      </c>
      <c r="I225" s="110"/>
      <c r="J225" s="133"/>
      <c r="K225" s="133"/>
      <c r="L225" s="133"/>
      <c r="M225" s="133"/>
      <c r="N225" s="133"/>
    </row>
    <row r="226" spans="1:14" x14ac:dyDescent="0.25">
      <c r="A226" s="133"/>
      <c r="B226" s="133"/>
      <c r="C226" s="133"/>
      <c r="D226" s="133"/>
      <c r="E226" s="133"/>
      <c r="F226" s="182"/>
      <c r="G226" s="215"/>
      <c r="H226" s="104"/>
      <c r="I226" s="110"/>
      <c r="J226" s="133"/>
      <c r="K226" s="133"/>
      <c r="L226" s="133"/>
      <c r="M226" s="133"/>
      <c r="N226" s="133"/>
    </row>
    <row r="227" spans="1:14" x14ac:dyDescent="0.25">
      <c r="A227" s="133"/>
      <c r="B227" s="133"/>
      <c r="C227" s="133"/>
      <c r="D227" s="133"/>
      <c r="E227" s="133"/>
      <c r="F227" s="182"/>
      <c r="G227" s="215"/>
      <c r="H227" s="104" t="str">
        <f>IF(OR(F225="",G225=""),"0 weeks","~"&amp;ROUNDUP((G225-F225+1)/7,1)&amp;" weeks")</f>
        <v>0 weeks</v>
      </c>
      <c r="I227" s="110"/>
      <c r="J227" s="133"/>
      <c r="K227" s="133"/>
      <c r="L227" s="133"/>
      <c r="M227" s="133"/>
      <c r="N227" s="133"/>
    </row>
    <row r="228" spans="1:14" x14ac:dyDescent="0.25">
      <c r="A228" s="133"/>
      <c r="B228" s="133"/>
      <c r="C228" s="133"/>
      <c r="D228" s="133"/>
      <c r="E228" s="133"/>
      <c r="F228" s="182"/>
      <c r="G228" s="215"/>
      <c r="H228" s="104" t="str">
        <f>IF(OR(F225="",G225=""),"0 months","~"&amp;ROUND(YEARFRAC(F225,G225+1)*12,1)&amp;" months")</f>
        <v>0 months</v>
      </c>
      <c r="I228" s="110"/>
      <c r="J228" s="133"/>
      <c r="K228" s="133"/>
      <c r="L228" s="133"/>
      <c r="M228" s="133"/>
      <c r="N228" s="133"/>
    </row>
    <row r="229" spans="1:14" x14ac:dyDescent="0.25">
      <c r="A229" s="133"/>
      <c r="B229" s="133"/>
      <c r="C229" s="133"/>
      <c r="D229" s="133"/>
      <c r="E229" s="133"/>
      <c r="F229" s="182"/>
      <c r="G229" s="215"/>
      <c r="H229" s="105">
        <f>IF(OR(F225="",G225=""),0,G225-F225+1)</f>
        <v>0</v>
      </c>
      <c r="I229" s="110"/>
      <c r="J229" s="133"/>
      <c r="K229" s="133"/>
      <c r="L229" s="133"/>
      <c r="M229" s="133"/>
      <c r="N229" s="133"/>
    </row>
    <row r="230" spans="1:14" x14ac:dyDescent="0.25">
      <c r="A230" s="133"/>
      <c r="B230" s="133"/>
      <c r="C230" s="133"/>
      <c r="D230" s="133"/>
      <c r="E230" s="133"/>
      <c r="F230" s="182"/>
      <c r="G230" s="182"/>
      <c r="H230" s="103" t="str">
        <f>IF(OR(F230="",G230=""),"0 days",G230-F230+1 &amp; " days")</f>
        <v>0 days</v>
      </c>
      <c r="I230" s="133"/>
      <c r="J230" s="133"/>
      <c r="K230" s="133"/>
      <c r="L230" s="133"/>
      <c r="M230" s="133"/>
      <c r="N230" s="133"/>
    </row>
    <row r="231" spans="1:14" x14ac:dyDescent="0.25">
      <c r="A231" s="133"/>
      <c r="B231" s="133"/>
      <c r="C231" s="133"/>
      <c r="D231" s="133"/>
      <c r="E231" s="133"/>
      <c r="F231" s="182"/>
      <c r="G231" s="182"/>
      <c r="H231" s="104"/>
      <c r="I231" s="133"/>
      <c r="J231" s="133"/>
      <c r="K231" s="133"/>
      <c r="L231" s="133"/>
      <c r="M231" s="133"/>
      <c r="N231" s="133"/>
    </row>
    <row r="232" spans="1:14" x14ac:dyDescent="0.25">
      <c r="A232" s="133"/>
      <c r="B232" s="133"/>
      <c r="C232" s="133"/>
      <c r="D232" s="133"/>
      <c r="E232" s="133"/>
      <c r="F232" s="182"/>
      <c r="G232" s="182"/>
      <c r="H232" s="104" t="str">
        <f>IF(OR(F230="",G230=""),"0 weeks","~"&amp;ROUNDUP((G230-F230+1)/7,1)&amp;" weeks")</f>
        <v>0 weeks</v>
      </c>
      <c r="I232" s="133"/>
      <c r="J232" s="133"/>
      <c r="K232" s="133"/>
      <c r="L232" s="133"/>
      <c r="M232" s="133"/>
      <c r="N232" s="133"/>
    </row>
    <row r="233" spans="1:14" x14ac:dyDescent="0.25">
      <c r="A233" s="133"/>
      <c r="B233" s="133"/>
      <c r="C233" s="133"/>
      <c r="D233" s="133"/>
      <c r="E233" s="133"/>
      <c r="F233" s="182"/>
      <c r="G233" s="182"/>
      <c r="H233" s="104" t="str">
        <f>IF(OR(F230="",G230=""),"0 months","~"&amp;ROUND(YEARFRAC(F230,G230+1)*12,1)&amp;" months")</f>
        <v>0 months</v>
      </c>
      <c r="I233" s="133"/>
      <c r="J233" s="133"/>
      <c r="K233" s="133"/>
      <c r="L233" s="133"/>
      <c r="M233" s="133"/>
      <c r="N233" s="133"/>
    </row>
    <row r="234" spans="1:14" x14ac:dyDescent="0.25">
      <c r="A234" s="133"/>
      <c r="B234" s="133"/>
      <c r="C234" s="133"/>
      <c r="D234" s="133"/>
      <c r="E234" s="133"/>
      <c r="F234" s="182"/>
      <c r="G234" s="182"/>
      <c r="H234" s="105">
        <f>IF(OR(F230="",G230=""),0,G230-F230+1)</f>
        <v>0</v>
      </c>
      <c r="I234" s="133"/>
      <c r="J234" s="133"/>
      <c r="K234" s="133"/>
      <c r="L234" s="133"/>
      <c r="M234" s="133"/>
      <c r="N234" s="133"/>
    </row>
    <row r="235" spans="1:14" x14ac:dyDescent="0.25">
      <c r="A235" s="54"/>
      <c r="B235" s="54"/>
      <c r="C235" s="54"/>
      <c r="D235" s="54"/>
      <c r="E235" s="54"/>
      <c r="F235" s="44"/>
      <c r="G235" s="44"/>
      <c r="H235" s="56"/>
      <c r="I235" s="55"/>
      <c r="J235" s="55"/>
      <c r="K235" s="55"/>
      <c r="L235" s="55"/>
      <c r="M235" s="55"/>
      <c r="N235" s="55"/>
    </row>
    <row r="236" spans="1:14" x14ac:dyDescent="0.25">
      <c r="A236" s="16"/>
      <c r="B236" s="16"/>
      <c r="C236" s="16"/>
      <c r="D236" s="16"/>
      <c r="E236" s="16"/>
      <c r="F236" s="210" t="s">
        <v>33</v>
      </c>
      <c r="G236" s="210"/>
      <c r="H236" s="48" t="s">
        <v>34</v>
      </c>
      <c r="I236" s="49"/>
      <c r="J236" s="16"/>
      <c r="K236" s="16"/>
      <c r="L236" s="16"/>
      <c r="M236" s="16"/>
      <c r="N236" s="16"/>
    </row>
    <row r="237" spans="1:14" ht="14.45" customHeight="1" x14ac:dyDescent="0.25">
      <c r="A237" s="211" t="s">
        <v>35</v>
      </c>
      <c r="B237" s="211"/>
      <c r="C237" s="211"/>
      <c r="D237" s="211"/>
      <c r="E237" s="211"/>
      <c r="F237" s="50" t="s">
        <v>36</v>
      </c>
      <c r="G237" s="50" t="s">
        <v>37</v>
      </c>
      <c r="H237" s="50" t="s">
        <v>38</v>
      </c>
      <c r="I237" s="211" t="s">
        <v>39</v>
      </c>
      <c r="J237" s="211"/>
      <c r="K237" s="211"/>
      <c r="L237" s="211"/>
      <c r="M237" s="211"/>
      <c r="N237" s="211"/>
    </row>
    <row r="238" spans="1:14" x14ac:dyDescent="0.25">
      <c r="A238" s="133"/>
      <c r="B238" s="133"/>
      <c r="C238" s="133"/>
      <c r="D238" s="133"/>
      <c r="E238" s="133"/>
      <c r="F238" s="182"/>
      <c r="G238" s="182"/>
      <c r="H238" s="58" t="str">
        <f>IF(OR(F238="",G238=""),"0 days",G238-F238+1 &amp; " days")</f>
        <v>0 days</v>
      </c>
      <c r="I238" s="133"/>
      <c r="J238" s="133"/>
      <c r="K238" s="133"/>
      <c r="L238" s="133"/>
      <c r="M238" s="133"/>
      <c r="N238" s="133"/>
    </row>
    <row r="239" spans="1:14" x14ac:dyDescent="0.25">
      <c r="A239" s="133"/>
      <c r="B239" s="133"/>
      <c r="C239" s="133"/>
      <c r="D239" s="133"/>
      <c r="E239" s="133"/>
      <c r="F239" s="182"/>
      <c r="G239" s="182"/>
      <c r="H239" s="59"/>
      <c r="I239" s="133"/>
      <c r="J239" s="133"/>
      <c r="K239" s="133"/>
      <c r="L239" s="133"/>
      <c r="M239" s="133"/>
      <c r="N239" s="133"/>
    </row>
    <row r="240" spans="1:14" x14ac:dyDescent="0.25">
      <c r="A240" s="133"/>
      <c r="B240" s="133"/>
      <c r="C240" s="133"/>
      <c r="D240" s="133"/>
      <c r="E240" s="133"/>
      <c r="F240" s="182"/>
      <c r="G240" s="182"/>
      <c r="H240" s="59" t="str">
        <f>IF(OR(F238="",G238=""),"0 weeks","~"&amp;ROUNDUP((G238-F238+1)/7,1)&amp;" weeks")</f>
        <v>0 weeks</v>
      </c>
      <c r="I240" s="133"/>
      <c r="J240" s="133"/>
      <c r="K240" s="133"/>
      <c r="L240" s="133"/>
      <c r="M240" s="133"/>
      <c r="N240" s="133"/>
    </row>
    <row r="241" spans="1:14" x14ac:dyDescent="0.25">
      <c r="A241" s="133"/>
      <c r="B241" s="133"/>
      <c r="C241" s="133"/>
      <c r="D241" s="133"/>
      <c r="E241" s="133"/>
      <c r="F241" s="182"/>
      <c r="G241" s="182"/>
      <c r="H241" s="59" t="str">
        <f>IF(OR(F238="",G238=""),"0 months","~"&amp;ROUND(YEARFRAC(F238,G238+1)*12,1)&amp;" months")</f>
        <v>0 months</v>
      </c>
      <c r="I241" s="133"/>
      <c r="J241" s="133"/>
      <c r="K241" s="133"/>
      <c r="L241" s="133"/>
      <c r="M241" s="133"/>
      <c r="N241" s="133"/>
    </row>
    <row r="242" spans="1:14" x14ac:dyDescent="0.25">
      <c r="A242" s="133"/>
      <c r="B242" s="133"/>
      <c r="C242" s="133"/>
      <c r="D242" s="133"/>
      <c r="E242" s="133"/>
      <c r="F242" s="182"/>
      <c r="G242" s="182"/>
      <c r="H242" s="102">
        <f>IF(OR(F238="",G238=""),0,G238-F238+1)</f>
        <v>0</v>
      </c>
      <c r="I242" s="133"/>
      <c r="J242" s="133"/>
      <c r="K242" s="133"/>
      <c r="L242" s="133"/>
      <c r="M242" s="133"/>
      <c r="N242" s="133"/>
    </row>
    <row r="243" spans="1:14" x14ac:dyDescent="0.25">
      <c r="A243" s="133"/>
      <c r="B243" s="133"/>
      <c r="C243" s="133"/>
      <c r="D243" s="133"/>
      <c r="E243" s="133"/>
      <c r="F243" s="182"/>
      <c r="G243" s="182"/>
      <c r="H243" s="58" t="str">
        <f>IF(OR(F243="",G243=""),"0 days",G243-F243+1 &amp; " days")</f>
        <v>0 days</v>
      </c>
      <c r="I243" s="133"/>
      <c r="J243" s="133"/>
      <c r="K243" s="133"/>
      <c r="L243" s="133"/>
      <c r="M243" s="133"/>
      <c r="N243" s="133"/>
    </row>
    <row r="244" spans="1:14" x14ac:dyDescent="0.25">
      <c r="A244" s="133"/>
      <c r="B244" s="133"/>
      <c r="C244" s="133"/>
      <c r="D244" s="133"/>
      <c r="E244" s="133"/>
      <c r="F244" s="182"/>
      <c r="G244" s="182"/>
      <c r="H244" s="59"/>
      <c r="I244" s="133"/>
      <c r="J244" s="133"/>
      <c r="K244" s="133"/>
      <c r="L244" s="133"/>
      <c r="M244" s="133"/>
      <c r="N244" s="133"/>
    </row>
    <row r="245" spans="1:14" x14ac:dyDescent="0.25">
      <c r="A245" s="133"/>
      <c r="B245" s="133"/>
      <c r="C245" s="133"/>
      <c r="D245" s="133"/>
      <c r="E245" s="133"/>
      <c r="F245" s="182"/>
      <c r="G245" s="182"/>
      <c r="H245" s="59" t="str">
        <f>IF(OR(F243="",G243=""),"0 weeks","~"&amp;ROUNDUP((G243-F243+1)/7,1)&amp;" weeks")</f>
        <v>0 weeks</v>
      </c>
      <c r="I245" s="133"/>
      <c r="J245" s="133"/>
      <c r="K245" s="133"/>
      <c r="L245" s="133"/>
      <c r="M245" s="133"/>
      <c r="N245" s="133"/>
    </row>
    <row r="246" spans="1:14" x14ac:dyDescent="0.25">
      <c r="A246" s="133"/>
      <c r="B246" s="133"/>
      <c r="C246" s="133"/>
      <c r="D246" s="133"/>
      <c r="E246" s="133"/>
      <c r="F246" s="182"/>
      <c r="G246" s="182"/>
      <c r="H246" s="59" t="str">
        <f>IF(OR(F243="",G243=""),"0 months","~"&amp;ROUND(YEARFRAC(F243,G243+1)*12,1)&amp;" months")</f>
        <v>0 months</v>
      </c>
      <c r="I246" s="133"/>
      <c r="J246" s="133"/>
      <c r="K246" s="133"/>
      <c r="L246" s="133"/>
      <c r="M246" s="133"/>
      <c r="N246" s="133"/>
    </row>
    <row r="247" spans="1:14" x14ac:dyDescent="0.25">
      <c r="A247" s="133"/>
      <c r="B247" s="133"/>
      <c r="C247" s="133"/>
      <c r="D247" s="133"/>
      <c r="E247" s="133"/>
      <c r="F247" s="182"/>
      <c r="G247" s="182"/>
      <c r="H247" s="102">
        <f>IF(OR(F243="",G243=""),0,G243-F243+1)</f>
        <v>0</v>
      </c>
      <c r="I247" s="133"/>
      <c r="J247" s="133"/>
      <c r="K247" s="133"/>
      <c r="L247" s="133"/>
      <c r="M247" s="133"/>
      <c r="N247" s="133"/>
    </row>
    <row r="248" spans="1:14" x14ac:dyDescent="0.25">
      <c r="A248" s="133"/>
      <c r="B248" s="133"/>
      <c r="C248" s="133"/>
      <c r="D248" s="133"/>
      <c r="E248" s="133"/>
      <c r="F248" s="182"/>
      <c r="G248" s="182"/>
      <c r="H248" s="58" t="str">
        <f>IF(OR(F248="",G248=""),"0 days",G248-F248+1 &amp; " days")</f>
        <v>0 days</v>
      </c>
      <c r="I248" s="133"/>
      <c r="J248" s="133"/>
      <c r="K248" s="133"/>
      <c r="L248" s="133"/>
      <c r="M248" s="133"/>
      <c r="N248" s="133"/>
    </row>
    <row r="249" spans="1:14" x14ac:dyDescent="0.25">
      <c r="A249" s="133"/>
      <c r="B249" s="133"/>
      <c r="C249" s="133"/>
      <c r="D249" s="133"/>
      <c r="E249" s="133"/>
      <c r="F249" s="182"/>
      <c r="G249" s="182"/>
      <c r="H249" s="59"/>
      <c r="I249" s="133"/>
      <c r="J249" s="133"/>
      <c r="K249" s="133"/>
      <c r="L249" s="133"/>
      <c r="M249" s="133"/>
      <c r="N249" s="133"/>
    </row>
    <row r="250" spans="1:14" x14ac:dyDescent="0.25">
      <c r="A250" s="133"/>
      <c r="B250" s="133"/>
      <c r="C250" s="133"/>
      <c r="D250" s="133"/>
      <c r="E250" s="133"/>
      <c r="F250" s="182"/>
      <c r="G250" s="182"/>
      <c r="H250" s="59" t="str">
        <f>IF(OR(F248="",G248=""),"0 weeks","~"&amp;ROUNDUP((G248-F248+1)/7,1)&amp;" weeks")</f>
        <v>0 weeks</v>
      </c>
      <c r="I250" s="133"/>
      <c r="J250" s="133"/>
      <c r="K250" s="133"/>
      <c r="L250" s="133"/>
      <c r="M250" s="133"/>
      <c r="N250" s="133"/>
    </row>
    <row r="251" spans="1:14" x14ac:dyDescent="0.25">
      <c r="A251" s="133"/>
      <c r="B251" s="133"/>
      <c r="C251" s="133"/>
      <c r="D251" s="133"/>
      <c r="E251" s="133"/>
      <c r="F251" s="182"/>
      <c r="G251" s="182"/>
      <c r="H251" s="59" t="str">
        <f>IF(OR(F248="",G248=""),"0 months","~"&amp;ROUND(YEARFRAC(F248,G248+1)*12,1)&amp;" months")</f>
        <v>0 months</v>
      </c>
      <c r="I251" s="133"/>
      <c r="J251" s="133"/>
      <c r="K251" s="133"/>
      <c r="L251" s="133"/>
      <c r="M251" s="133"/>
      <c r="N251" s="133"/>
    </row>
    <row r="252" spans="1:14" x14ac:dyDescent="0.25">
      <c r="A252" s="133"/>
      <c r="B252" s="133"/>
      <c r="C252" s="133"/>
      <c r="D252" s="133"/>
      <c r="E252" s="133"/>
      <c r="F252" s="182"/>
      <c r="G252" s="182"/>
      <c r="H252" s="102">
        <f>IF(OR(F248="",G248=""),0,G248-F248+1)</f>
        <v>0</v>
      </c>
      <c r="I252" s="133"/>
      <c r="J252" s="133"/>
      <c r="K252" s="133"/>
      <c r="L252" s="133"/>
      <c r="M252" s="133"/>
      <c r="N252" s="133"/>
    </row>
    <row r="253" spans="1:14" x14ac:dyDescent="0.25">
      <c r="A253" s="133"/>
      <c r="B253" s="133"/>
      <c r="C253" s="133"/>
      <c r="D253" s="133"/>
      <c r="E253" s="133"/>
      <c r="F253" s="182"/>
      <c r="G253" s="182"/>
      <c r="H253" s="58" t="str">
        <f>IF(OR(F253="",G253=""),"0 days",G253-F253+1 &amp; " days")</f>
        <v>0 days</v>
      </c>
      <c r="I253" s="133"/>
      <c r="J253" s="133"/>
      <c r="K253" s="133"/>
      <c r="L253" s="133"/>
      <c r="M253" s="133"/>
      <c r="N253" s="133"/>
    </row>
    <row r="254" spans="1:14" x14ac:dyDescent="0.25">
      <c r="A254" s="133"/>
      <c r="B254" s="133"/>
      <c r="C254" s="133"/>
      <c r="D254" s="133"/>
      <c r="E254" s="133"/>
      <c r="F254" s="182"/>
      <c r="G254" s="182"/>
      <c r="H254" s="59"/>
      <c r="I254" s="133"/>
      <c r="J254" s="133"/>
      <c r="K254" s="133"/>
      <c r="L254" s="133"/>
      <c r="M254" s="133"/>
      <c r="N254" s="133"/>
    </row>
    <row r="255" spans="1:14" x14ac:dyDescent="0.25">
      <c r="A255" s="133"/>
      <c r="B255" s="133"/>
      <c r="C255" s="133"/>
      <c r="D255" s="133"/>
      <c r="E255" s="133"/>
      <c r="F255" s="182"/>
      <c r="G255" s="182"/>
      <c r="H255" s="59" t="str">
        <f>IF(OR(F253="",G253=""),"0 weeks","~"&amp;ROUNDUP((G253-F253+1)/7,1)&amp;" weeks")</f>
        <v>0 weeks</v>
      </c>
      <c r="I255" s="133"/>
      <c r="J255" s="133"/>
      <c r="K255" s="133"/>
      <c r="L255" s="133"/>
      <c r="M255" s="133"/>
      <c r="N255" s="133"/>
    </row>
    <row r="256" spans="1:14" x14ac:dyDescent="0.25">
      <c r="A256" s="133"/>
      <c r="B256" s="133"/>
      <c r="C256" s="133"/>
      <c r="D256" s="133"/>
      <c r="E256" s="133"/>
      <c r="F256" s="182"/>
      <c r="G256" s="182"/>
      <c r="H256" s="59" t="str">
        <f>IF(OR(F253="",G253=""),"0 months","~"&amp;ROUND(YEARFRAC(F253,G253+1)*12,1)&amp;" months")</f>
        <v>0 months</v>
      </c>
      <c r="I256" s="133"/>
      <c r="J256" s="133"/>
      <c r="K256" s="133"/>
      <c r="L256" s="133"/>
      <c r="M256" s="133"/>
      <c r="N256" s="133"/>
    </row>
    <row r="257" spans="1:14" x14ac:dyDescent="0.25">
      <c r="A257" s="133"/>
      <c r="B257" s="133"/>
      <c r="C257" s="133"/>
      <c r="D257" s="133"/>
      <c r="E257" s="133"/>
      <c r="F257" s="182"/>
      <c r="G257" s="182"/>
      <c r="H257" s="102">
        <f>IF(OR(F253="",G253=""),0,G253-F253+1)</f>
        <v>0</v>
      </c>
      <c r="I257" s="133"/>
      <c r="J257" s="133"/>
      <c r="K257" s="133"/>
      <c r="L257" s="133"/>
      <c r="M257" s="133"/>
      <c r="N257" s="133"/>
    </row>
    <row r="258" spans="1:14" x14ac:dyDescent="0.25">
      <c r="A258" s="133"/>
      <c r="B258" s="133"/>
      <c r="C258" s="133"/>
      <c r="D258" s="133"/>
      <c r="E258" s="133"/>
      <c r="F258" s="182"/>
      <c r="G258" s="182"/>
      <c r="H258" s="58" t="str">
        <f>IF(OR(F258="",G258=""),"0 days",G258-F258+1 &amp; " days")</f>
        <v>0 days</v>
      </c>
      <c r="I258" s="133"/>
      <c r="J258" s="133"/>
      <c r="K258" s="133"/>
      <c r="L258" s="133"/>
      <c r="M258" s="133"/>
      <c r="N258" s="133"/>
    </row>
    <row r="259" spans="1:14" x14ac:dyDescent="0.25">
      <c r="A259" s="133"/>
      <c r="B259" s="133"/>
      <c r="C259" s="133"/>
      <c r="D259" s="133"/>
      <c r="E259" s="133"/>
      <c r="F259" s="182"/>
      <c r="G259" s="182"/>
      <c r="H259" s="59"/>
      <c r="I259" s="133"/>
      <c r="J259" s="133"/>
      <c r="K259" s="133"/>
      <c r="L259" s="133"/>
      <c r="M259" s="133"/>
      <c r="N259" s="133"/>
    </row>
    <row r="260" spans="1:14" x14ac:dyDescent="0.25">
      <c r="A260" s="133"/>
      <c r="B260" s="133"/>
      <c r="C260" s="133"/>
      <c r="D260" s="133"/>
      <c r="E260" s="133"/>
      <c r="F260" s="182"/>
      <c r="G260" s="182"/>
      <c r="H260" s="59" t="str">
        <f>IF(OR(F258="",G258=""),"0 weeks","~"&amp;ROUNDUP((G258-F258+1)/7,1)&amp;" weeks")</f>
        <v>0 weeks</v>
      </c>
      <c r="I260" s="133"/>
      <c r="J260" s="133"/>
      <c r="K260" s="133"/>
      <c r="L260" s="133"/>
      <c r="M260" s="133"/>
      <c r="N260" s="133"/>
    </row>
    <row r="261" spans="1:14" x14ac:dyDescent="0.25">
      <c r="A261" s="133"/>
      <c r="B261" s="133"/>
      <c r="C261" s="133"/>
      <c r="D261" s="133"/>
      <c r="E261" s="133"/>
      <c r="F261" s="182"/>
      <c r="G261" s="182"/>
      <c r="H261" s="59" t="str">
        <f>IF(OR(F258="",G258=""),"0 months","~"&amp;ROUND(YEARFRAC(F258,G258+1)*12,1)&amp;" months")</f>
        <v>0 months</v>
      </c>
      <c r="I261" s="133"/>
      <c r="J261" s="133"/>
      <c r="K261" s="133"/>
      <c r="L261" s="133"/>
      <c r="M261" s="133"/>
      <c r="N261" s="133"/>
    </row>
    <row r="262" spans="1:14" x14ac:dyDescent="0.25">
      <c r="A262" s="133"/>
      <c r="B262" s="133"/>
      <c r="C262" s="133"/>
      <c r="D262" s="133"/>
      <c r="E262" s="133"/>
      <c r="F262" s="182"/>
      <c r="G262" s="182"/>
      <c r="H262" s="102">
        <f>IF(OR(F258="",G258=""),0,G258-F258+1)</f>
        <v>0</v>
      </c>
      <c r="I262" s="133"/>
      <c r="J262" s="133"/>
      <c r="K262" s="133"/>
      <c r="L262" s="133"/>
      <c r="M262" s="133"/>
      <c r="N262" s="133"/>
    </row>
    <row r="263" spans="1:14" x14ac:dyDescent="0.25">
      <c r="A263" s="133"/>
      <c r="B263" s="133"/>
      <c r="C263" s="133"/>
      <c r="D263" s="133"/>
      <c r="E263" s="133"/>
      <c r="F263" s="182"/>
      <c r="G263" s="182"/>
      <c r="H263" s="58" t="str">
        <f>IF(OR(F263="",G263=""),"0 days",G263-F263+1 &amp; " days")</f>
        <v>0 days</v>
      </c>
      <c r="I263" s="133"/>
      <c r="J263" s="133"/>
      <c r="K263" s="133"/>
      <c r="L263" s="133"/>
      <c r="M263" s="133"/>
      <c r="N263" s="133"/>
    </row>
    <row r="264" spans="1:14" x14ac:dyDescent="0.25">
      <c r="A264" s="133"/>
      <c r="B264" s="133"/>
      <c r="C264" s="133"/>
      <c r="D264" s="133"/>
      <c r="E264" s="133"/>
      <c r="F264" s="182"/>
      <c r="G264" s="182"/>
      <c r="H264" s="59"/>
      <c r="I264" s="133"/>
      <c r="J264" s="133"/>
      <c r="K264" s="133"/>
      <c r="L264" s="133"/>
      <c r="M264" s="133"/>
      <c r="N264" s="133"/>
    </row>
    <row r="265" spans="1:14" x14ac:dyDescent="0.25">
      <c r="A265" s="133"/>
      <c r="B265" s="133"/>
      <c r="C265" s="133"/>
      <c r="D265" s="133"/>
      <c r="E265" s="133"/>
      <c r="F265" s="182"/>
      <c r="G265" s="182"/>
      <c r="H265" s="59" t="str">
        <f>IF(OR(F263="",G263=""),"0 weeks","~"&amp;ROUNDUP((G263-F263+1)/7,1)&amp;" weeks")</f>
        <v>0 weeks</v>
      </c>
      <c r="I265" s="133"/>
      <c r="J265" s="133"/>
      <c r="K265" s="133"/>
      <c r="L265" s="133"/>
      <c r="M265" s="133"/>
      <c r="N265" s="133"/>
    </row>
    <row r="266" spans="1:14" x14ac:dyDescent="0.25">
      <c r="A266" s="133"/>
      <c r="B266" s="133"/>
      <c r="C266" s="133"/>
      <c r="D266" s="133"/>
      <c r="E266" s="133"/>
      <c r="F266" s="182"/>
      <c r="G266" s="182"/>
      <c r="H266" s="59" t="str">
        <f>IF(OR(F263="",G263=""),"0 months","~"&amp;ROUND(YEARFRAC(F263,G263+1)*12,1)&amp;" months")</f>
        <v>0 months</v>
      </c>
      <c r="I266" s="133"/>
      <c r="J266" s="133"/>
      <c r="K266" s="133"/>
      <c r="L266" s="133"/>
      <c r="M266" s="133"/>
      <c r="N266" s="133"/>
    </row>
    <row r="267" spans="1:14" x14ac:dyDescent="0.25">
      <c r="A267" s="133"/>
      <c r="B267" s="133"/>
      <c r="C267" s="133"/>
      <c r="D267" s="133"/>
      <c r="E267" s="133"/>
      <c r="F267" s="182"/>
      <c r="G267" s="182"/>
      <c r="H267" s="102">
        <f>IF(OR(F263="",G263=""),0,G263-F263+1)</f>
        <v>0</v>
      </c>
      <c r="I267" s="133"/>
      <c r="J267" s="133"/>
      <c r="K267" s="133"/>
      <c r="L267" s="133"/>
      <c r="M267" s="133"/>
      <c r="N267" s="133"/>
    </row>
    <row r="268" spans="1:14" x14ac:dyDescent="0.25">
      <c r="A268" s="54"/>
      <c r="B268" s="54"/>
      <c r="C268" s="54"/>
      <c r="D268" s="54"/>
      <c r="E268" s="54"/>
      <c r="F268" s="223" t="s">
        <v>40</v>
      </c>
      <c r="G268" s="223"/>
      <c r="H268" s="60">
        <f>ROUNDUP(SUM(H214,H219,H224,H229,H234,H242,H247,H252,H257,H262,H267)/31,0)</f>
        <v>0</v>
      </c>
      <c r="I268" s="57" t="s">
        <v>41</v>
      </c>
      <c r="J268" s="55"/>
      <c r="K268" s="55"/>
      <c r="L268" s="55"/>
      <c r="M268" s="55"/>
      <c r="N268" s="55"/>
    </row>
    <row r="269" spans="1:14" x14ac:dyDescent="0.25">
      <c r="A269" s="51" t="s">
        <v>42</v>
      </c>
      <c r="B269" s="52"/>
      <c r="C269" s="52"/>
      <c r="D269" s="52"/>
      <c r="E269" s="52"/>
      <c r="F269" s="52"/>
      <c r="G269" s="52"/>
      <c r="H269" s="52"/>
      <c r="I269" s="52"/>
      <c r="J269" s="52"/>
      <c r="K269" s="52"/>
      <c r="L269" s="52"/>
      <c r="M269" s="52"/>
      <c r="N269" s="53"/>
    </row>
    <row r="270" spans="1:14" ht="4.9000000000000004" customHeight="1" x14ac:dyDescent="0.25">
      <c r="A270" s="4"/>
      <c r="B270" s="4"/>
      <c r="C270" s="4"/>
    </row>
    <row r="271" spans="1:14" ht="27.6" customHeight="1" x14ac:dyDescent="0.25">
      <c r="A271" s="161" t="s">
        <v>43</v>
      </c>
      <c r="B271" s="161"/>
      <c r="C271" s="161"/>
      <c r="D271" s="161"/>
      <c r="E271" s="161"/>
      <c r="F271" s="161"/>
      <c r="G271" s="161"/>
      <c r="H271" s="161"/>
      <c r="I271" s="161"/>
      <c r="J271" s="161"/>
      <c r="K271" s="161"/>
      <c r="L271" s="161"/>
      <c r="M271" s="161"/>
      <c r="N271" s="161"/>
    </row>
    <row r="273" spans="1:14" x14ac:dyDescent="0.25">
      <c r="A273" s="17" t="s">
        <v>3</v>
      </c>
      <c r="B273" s="160" t="s">
        <v>5</v>
      </c>
      <c r="C273" s="160"/>
      <c r="D273" s="160" t="s">
        <v>6</v>
      </c>
      <c r="E273" s="160"/>
      <c r="F273" s="160" t="s">
        <v>7</v>
      </c>
      <c r="G273" s="160"/>
      <c r="H273" s="160" t="s">
        <v>8</v>
      </c>
      <c r="I273" s="160"/>
      <c r="J273" s="160"/>
      <c r="K273" s="160" t="s">
        <v>44</v>
      </c>
      <c r="L273" s="160"/>
      <c r="M273" s="160" t="s">
        <v>10</v>
      </c>
      <c r="N273" s="160"/>
    </row>
    <row r="274" spans="1:14" x14ac:dyDescent="0.25">
      <c r="A274" s="82"/>
      <c r="B274" s="133"/>
      <c r="C274" s="133"/>
      <c r="D274" s="133"/>
      <c r="E274" s="133"/>
      <c r="F274" s="137"/>
      <c r="G274" s="137"/>
      <c r="H274" s="133"/>
      <c r="I274" s="133"/>
      <c r="J274" s="133"/>
      <c r="K274" s="133"/>
      <c r="L274" s="133"/>
      <c r="M274" s="133"/>
      <c r="N274" s="133"/>
    </row>
    <row r="275" spans="1:14" x14ac:dyDescent="0.25">
      <c r="A275" s="82"/>
      <c r="B275" s="133"/>
      <c r="C275" s="133"/>
      <c r="D275" s="133"/>
      <c r="E275" s="133"/>
      <c r="F275" s="137"/>
      <c r="G275" s="137"/>
      <c r="H275" s="133"/>
      <c r="I275" s="133"/>
      <c r="J275" s="133"/>
      <c r="K275" s="133"/>
      <c r="L275" s="133"/>
      <c r="M275" s="133"/>
      <c r="N275" s="133"/>
    </row>
    <row r="276" spans="1:14" x14ac:dyDescent="0.25">
      <c r="A276" s="82"/>
      <c r="B276" s="133"/>
      <c r="C276" s="133"/>
      <c r="D276" s="133"/>
      <c r="E276" s="133"/>
      <c r="F276" s="137"/>
      <c r="G276" s="137"/>
      <c r="H276" s="133"/>
      <c r="I276" s="133"/>
      <c r="J276" s="133"/>
      <c r="K276" s="133"/>
      <c r="L276" s="133"/>
      <c r="M276" s="133"/>
      <c r="N276" s="133"/>
    </row>
    <row r="277" spans="1:14" x14ac:dyDescent="0.25">
      <c r="A277" s="82"/>
      <c r="B277" s="133"/>
      <c r="C277" s="133"/>
      <c r="D277" s="133"/>
      <c r="E277" s="133"/>
      <c r="F277" s="137"/>
      <c r="G277" s="137"/>
      <c r="H277" s="133"/>
      <c r="I277" s="133"/>
      <c r="J277" s="133"/>
      <c r="K277" s="133"/>
      <c r="L277" s="133"/>
      <c r="M277" s="133"/>
      <c r="N277" s="133"/>
    </row>
    <row r="278" spans="1:14" x14ac:dyDescent="0.25">
      <c r="A278" s="82"/>
      <c r="B278" s="133"/>
      <c r="C278" s="133"/>
      <c r="D278" s="133"/>
      <c r="E278" s="133"/>
      <c r="F278" s="137"/>
      <c r="G278" s="137"/>
      <c r="H278" s="133"/>
      <c r="I278" s="133"/>
      <c r="J278" s="133"/>
      <c r="K278" s="133"/>
      <c r="L278" s="133"/>
      <c r="M278" s="133"/>
      <c r="N278" s="133"/>
    </row>
    <row r="279" spans="1:14" x14ac:dyDescent="0.25">
      <c r="A279" s="82"/>
      <c r="B279" s="133"/>
      <c r="C279" s="133"/>
      <c r="D279" s="133"/>
      <c r="E279" s="133"/>
      <c r="F279" s="137"/>
      <c r="G279" s="137"/>
      <c r="H279" s="133"/>
      <c r="I279" s="133"/>
      <c r="J279" s="133"/>
      <c r="K279" s="133"/>
      <c r="L279" s="133"/>
      <c r="M279" s="133"/>
      <c r="N279" s="133"/>
    </row>
    <row r="280" spans="1:14" x14ac:dyDescent="0.25">
      <c r="A280" s="82"/>
      <c r="B280" s="133"/>
      <c r="C280" s="133"/>
      <c r="D280" s="133"/>
      <c r="E280" s="133"/>
      <c r="F280" s="137"/>
      <c r="G280" s="137"/>
      <c r="H280" s="133"/>
      <c r="I280" s="133"/>
      <c r="J280" s="133"/>
      <c r="K280" s="133"/>
      <c r="L280" s="133"/>
      <c r="M280" s="133"/>
      <c r="N280" s="133"/>
    </row>
    <row r="281" spans="1:14" x14ac:dyDescent="0.25">
      <c r="A281" s="82"/>
      <c r="B281" s="133"/>
      <c r="C281" s="133"/>
      <c r="D281" s="133"/>
      <c r="E281" s="133"/>
      <c r="F281" s="137"/>
      <c r="G281" s="137"/>
      <c r="H281" s="133"/>
      <c r="I281" s="133"/>
      <c r="J281" s="133"/>
      <c r="K281" s="133"/>
      <c r="L281" s="133"/>
      <c r="M281" s="133"/>
      <c r="N281" s="133"/>
    </row>
    <row r="282" spans="1:14" x14ac:dyDescent="0.25">
      <c r="A282" s="82"/>
      <c r="B282" s="133"/>
      <c r="C282" s="133"/>
      <c r="D282" s="133"/>
      <c r="E282" s="133"/>
      <c r="F282" s="137"/>
      <c r="G282" s="137"/>
      <c r="H282" s="133"/>
      <c r="I282" s="133"/>
      <c r="J282" s="133"/>
      <c r="K282" s="133"/>
      <c r="L282" s="133"/>
      <c r="M282" s="133"/>
      <c r="N282" s="133"/>
    </row>
    <row r="283" spans="1:14" x14ac:dyDescent="0.25">
      <c r="A283" s="82"/>
      <c r="B283" s="133"/>
      <c r="C283" s="133"/>
      <c r="D283" s="133"/>
      <c r="E283" s="133"/>
      <c r="F283" s="137"/>
      <c r="G283" s="137"/>
      <c r="H283" s="133"/>
      <c r="I283" s="133"/>
      <c r="J283" s="133"/>
      <c r="K283" s="133"/>
      <c r="L283" s="133"/>
      <c r="M283" s="133"/>
      <c r="N283" s="133"/>
    </row>
    <row r="284" spans="1:14" x14ac:dyDescent="0.25">
      <c r="A284" s="82"/>
      <c r="B284" s="133"/>
      <c r="C284" s="133"/>
      <c r="D284" s="133"/>
      <c r="E284" s="133"/>
      <c r="F284" s="137"/>
      <c r="G284" s="137"/>
      <c r="H284" s="133"/>
      <c r="I284" s="133"/>
      <c r="J284" s="133"/>
      <c r="K284" s="133"/>
      <c r="L284" s="133"/>
      <c r="M284" s="133"/>
      <c r="N284" s="133"/>
    </row>
    <row r="285" spans="1:14" x14ac:dyDescent="0.25">
      <c r="A285" s="82"/>
      <c r="B285" s="133"/>
      <c r="C285" s="133"/>
      <c r="D285" s="133"/>
      <c r="E285" s="133"/>
      <c r="F285" s="137"/>
      <c r="G285" s="137"/>
      <c r="H285" s="133"/>
      <c r="I285" s="133"/>
      <c r="J285" s="133"/>
      <c r="K285" s="133"/>
      <c r="L285" s="133"/>
      <c r="M285" s="133"/>
      <c r="N285" s="133"/>
    </row>
    <row r="286" spans="1:14" x14ac:dyDescent="0.25">
      <c r="A286" s="91"/>
      <c r="B286" s="132"/>
      <c r="C286" s="132"/>
      <c r="D286" s="132"/>
      <c r="E286" s="132"/>
      <c r="F286" s="164"/>
      <c r="G286" s="164"/>
      <c r="H286" s="133"/>
      <c r="I286" s="133"/>
      <c r="J286" s="133"/>
      <c r="K286" s="133"/>
      <c r="L286" s="133"/>
      <c r="M286" s="133"/>
      <c r="N286" s="133"/>
    </row>
    <row r="287" spans="1:14" x14ac:dyDescent="0.25">
      <c r="A287" s="92"/>
      <c r="B287" s="162"/>
      <c r="C287" s="162"/>
      <c r="D287" s="162"/>
      <c r="E287" s="162"/>
      <c r="F287" s="163"/>
      <c r="G287" s="163"/>
      <c r="H287" s="110"/>
      <c r="I287" s="133"/>
      <c r="J287" s="133"/>
      <c r="K287" s="133"/>
      <c r="L287" s="133"/>
      <c r="M287" s="133"/>
      <c r="N287" s="133"/>
    </row>
    <row r="288" spans="1:14" x14ac:dyDescent="0.25">
      <c r="B288" s="24"/>
      <c r="C288" s="24"/>
      <c r="D288" s="24"/>
      <c r="E288" s="24"/>
      <c r="F288" s="24"/>
      <c r="G288" s="24"/>
      <c r="H288" s="24"/>
      <c r="I288" s="24"/>
      <c r="J288" s="24"/>
      <c r="K288" s="24"/>
      <c r="L288" s="24"/>
      <c r="M288" s="24"/>
      <c r="N288" s="24"/>
    </row>
    <row r="289" spans="1:14" x14ac:dyDescent="0.25">
      <c r="A289" s="4" t="s">
        <v>45</v>
      </c>
      <c r="G289" s="32" t="b">
        <v>0</v>
      </c>
      <c r="H289" s="13" t="s">
        <v>46</v>
      </c>
      <c r="I289" s="32" t="b">
        <v>0</v>
      </c>
      <c r="J289" s="2" t="s">
        <v>47</v>
      </c>
      <c r="M289" s="32" t="b">
        <v>0</v>
      </c>
      <c r="N289" s="2" t="s">
        <v>48</v>
      </c>
    </row>
    <row r="290" spans="1:14" ht="4.9000000000000004" customHeight="1" x14ac:dyDescent="0.25">
      <c r="A290" s="4"/>
      <c r="B290" s="4"/>
      <c r="C290" s="4"/>
    </row>
    <row r="291" spans="1:14" x14ac:dyDescent="0.25">
      <c r="A291" s="4" t="s">
        <v>49</v>
      </c>
    </row>
    <row r="292" spans="1:14" ht="4.9000000000000004" customHeight="1" x14ac:dyDescent="0.25">
      <c r="A292" s="4"/>
      <c r="B292" s="4"/>
      <c r="C292" s="4"/>
    </row>
    <row r="293" spans="1:14" x14ac:dyDescent="0.25">
      <c r="A293" s="17" t="s">
        <v>3</v>
      </c>
      <c r="B293" s="160" t="s">
        <v>5</v>
      </c>
      <c r="C293" s="160"/>
      <c r="D293" s="160" t="s">
        <v>6</v>
      </c>
      <c r="E293" s="160"/>
      <c r="F293" s="160" t="s">
        <v>7</v>
      </c>
      <c r="G293" s="160"/>
      <c r="H293" s="160" t="s">
        <v>8</v>
      </c>
      <c r="I293" s="160"/>
      <c r="J293" s="160"/>
      <c r="K293" s="160" t="s">
        <v>44</v>
      </c>
      <c r="L293" s="160"/>
      <c r="M293" s="160"/>
      <c r="N293" s="160"/>
    </row>
    <row r="294" spans="1:14" x14ac:dyDescent="0.25">
      <c r="A294" s="82"/>
      <c r="B294" s="133"/>
      <c r="C294" s="133"/>
      <c r="D294" s="133"/>
      <c r="E294" s="133"/>
      <c r="F294" s="133"/>
      <c r="G294" s="133"/>
      <c r="H294" s="133"/>
      <c r="I294" s="133"/>
      <c r="J294" s="133"/>
      <c r="K294" s="133"/>
      <c r="L294" s="133"/>
      <c r="M294" s="133"/>
      <c r="N294" s="133"/>
    </row>
    <row r="295" spans="1:14" x14ac:dyDescent="0.25">
      <c r="A295" s="82"/>
      <c r="B295" s="133"/>
      <c r="C295" s="133"/>
      <c r="D295" s="133"/>
      <c r="E295" s="133"/>
      <c r="F295" s="133"/>
      <c r="G295" s="133"/>
      <c r="H295" s="133"/>
      <c r="I295" s="133"/>
      <c r="J295" s="133"/>
      <c r="K295" s="133"/>
      <c r="L295" s="133"/>
      <c r="M295" s="133"/>
      <c r="N295" s="133"/>
    </row>
    <row r="296" spans="1:14" x14ac:dyDescent="0.25">
      <c r="A296" s="82"/>
      <c r="B296" s="133"/>
      <c r="C296" s="133"/>
      <c r="D296" s="133"/>
      <c r="E296" s="133"/>
      <c r="F296" s="133"/>
      <c r="G296" s="133"/>
      <c r="H296" s="133"/>
      <c r="I296" s="133"/>
      <c r="J296" s="133"/>
      <c r="K296" s="133"/>
      <c r="L296" s="133"/>
      <c r="M296" s="133"/>
      <c r="N296" s="133"/>
    </row>
    <row r="297" spans="1:14" x14ac:dyDescent="0.25">
      <c r="A297" s="82"/>
      <c r="B297" s="133"/>
      <c r="C297" s="133"/>
      <c r="D297" s="133"/>
      <c r="E297" s="133"/>
      <c r="F297" s="133"/>
      <c r="G297" s="133"/>
      <c r="H297" s="133"/>
      <c r="I297" s="133"/>
      <c r="J297" s="133"/>
      <c r="K297" s="133"/>
      <c r="L297" s="133"/>
      <c r="M297" s="133"/>
      <c r="N297" s="133"/>
    </row>
    <row r="298" spans="1:14" x14ac:dyDescent="0.25">
      <c r="A298" s="82"/>
      <c r="B298" s="133"/>
      <c r="C298" s="133"/>
      <c r="D298" s="133"/>
      <c r="E298" s="133"/>
      <c r="F298" s="133"/>
      <c r="G298" s="133"/>
      <c r="H298" s="133"/>
      <c r="I298" s="133"/>
      <c r="J298" s="133"/>
      <c r="K298" s="133"/>
      <c r="L298" s="133"/>
      <c r="M298" s="133"/>
      <c r="N298" s="133"/>
    </row>
    <row r="299" spans="1:14" x14ac:dyDescent="0.25">
      <c r="A299" s="91"/>
      <c r="B299" s="132"/>
      <c r="C299" s="132"/>
      <c r="D299" s="132"/>
      <c r="E299" s="132"/>
      <c r="F299" s="132"/>
      <c r="G299" s="132"/>
      <c r="H299" s="132"/>
      <c r="I299" s="132"/>
      <c r="J299" s="132"/>
      <c r="K299" s="132"/>
      <c r="L299" s="132"/>
      <c r="M299" s="132"/>
      <c r="N299" s="132"/>
    </row>
    <row r="300" spans="1:14" x14ac:dyDescent="0.25">
      <c r="A300" s="91"/>
      <c r="B300" s="132"/>
      <c r="C300" s="132"/>
      <c r="D300" s="132"/>
      <c r="E300" s="132"/>
      <c r="F300" s="132"/>
      <c r="G300" s="132"/>
      <c r="H300" s="132"/>
      <c r="I300" s="132"/>
      <c r="J300" s="132"/>
      <c r="K300" s="132"/>
      <c r="L300" s="132"/>
      <c r="M300" s="132"/>
      <c r="N300" s="132"/>
    </row>
    <row r="301" spans="1:14" x14ac:dyDescent="0.25">
      <c r="A301" s="92"/>
      <c r="B301" s="162"/>
      <c r="C301" s="162"/>
      <c r="D301" s="162"/>
      <c r="E301" s="162"/>
      <c r="F301" s="162"/>
      <c r="G301" s="162"/>
      <c r="H301" s="162"/>
      <c r="I301" s="162"/>
      <c r="J301" s="162"/>
      <c r="K301" s="162"/>
      <c r="L301" s="162"/>
      <c r="M301" s="162"/>
      <c r="N301" s="162"/>
    </row>
    <row r="302" spans="1:14" ht="28.9" customHeight="1" x14ac:dyDescent="0.25">
      <c r="A302" s="140" t="s">
        <v>50</v>
      </c>
      <c r="B302" s="140"/>
      <c r="C302" s="140"/>
      <c r="D302" s="140"/>
      <c r="E302" s="140"/>
      <c r="F302" s="140"/>
      <c r="G302" s="140"/>
      <c r="H302" s="140"/>
      <c r="I302" s="140"/>
      <c r="J302" s="140"/>
      <c r="K302" s="140"/>
      <c r="L302" s="140"/>
      <c r="M302" s="140"/>
      <c r="N302" s="140"/>
    </row>
    <row r="303" spans="1:14" ht="4.9000000000000004" customHeight="1" x14ac:dyDescent="0.25">
      <c r="A303" s="4"/>
      <c r="B303" s="4"/>
      <c r="C303" s="4"/>
    </row>
    <row r="304" spans="1:14" x14ac:dyDescent="0.25">
      <c r="A304" s="123"/>
      <c r="B304" s="124"/>
      <c r="C304" s="124"/>
      <c r="D304" s="124"/>
      <c r="E304" s="124"/>
      <c r="F304" s="124"/>
      <c r="G304" s="124"/>
      <c r="H304" s="124"/>
      <c r="I304" s="124"/>
      <c r="J304" s="124"/>
      <c r="K304" s="124"/>
      <c r="L304" s="124"/>
      <c r="M304" s="124"/>
      <c r="N304" s="125"/>
    </row>
    <row r="305" spans="1:14" x14ac:dyDescent="0.25">
      <c r="A305" s="126"/>
      <c r="B305" s="127"/>
      <c r="C305" s="127"/>
      <c r="D305" s="127"/>
      <c r="E305" s="127"/>
      <c r="F305" s="127"/>
      <c r="G305" s="127"/>
      <c r="H305" s="127"/>
      <c r="I305" s="127"/>
      <c r="J305" s="127"/>
      <c r="K305" s="127"/>
      <c r="L305" s="127"/>
      <c r="M305" s="127"/>
      <c r="N305" s="128"/>
    </row>
    <row r="306" spans="1:14" x14ac:dyDescent="0.25">
      <c r="A306" s="126"/>
      <c r="B306" s="127"/>
      <c r="C306" s="127"/>
      <c r="D306" s="127"/>
      <c r="E306" s="127"/>
      <c r="F306" s="127"/>
      <c r="G306" s="127"/>
      <c r="H306" s="127"/>
      <c r="I306" s="127"/>
      <c r="J306" s="127"/>
      <c r="K306" s="127"/>
      <c r="L306" s="127"/>
      <c r="M306" s="127"/>
      <c r="N306" s="128"/>
    </row>
    <row r="307" spans="1:14" x14ac:dyDescent="0.25">
      <c r="A307" s="126"/>
      <c r="B307" s="127"/>
      <c r="C307" s="127"/>
      <c r="D307" s="127"/>
      <c r="E307" s="127"/>
      <c r="F307" s="127"/>
      <c r="G307" s="127"/>
      <c r="H307" s="127"/>
      <c r="I307" s="127"/>
      <c r="J307" s="127"/>
      <c r="K307" s="127"/>
      <c r="L307" s="127"/>
      <c r="M307" s="127"/>
      <c r="N307" s="128"/>
    </row>
    <row r="308" spans="1:14" x14ac:dyDescent="0.25">
      <c r="A308" s="126"/>
      <c r="B308" s="127"/>
      <c r="C308" s="127"/>
      <c r="D308" s="127"/>
      <c r="E308" s="127"/>
      <c r="F308" s="127"/>
      <c r="G308" s="127"/>
      <c r="H308" s="127"/>
      <c r="I308" s="127"/>
      <c r="J308" s="127"/>
      <c r="K308" s="127"/>
      <c r="L308" s="127"/>
      <c r="M308" s="127"/>
      <c r="N308" s="128"/>
    </row>
    <row r="309" spans="1:14" x14ac:dyDescent="0.25">
      <c r="A309" s="126"/>
      <c r="B309" s="127"/>
      <c r="C309" s="127"/>
      <c r="D309" s="127"/>
      <c r="E309" s="127"/>
      <c r="F309" s="127"/>
      <c r="G309" s="127"/>
      <c r="H309" s="127"/>
      <c r="I309" s="127"/>
      <c r="J309" s="127"/>
      <c r="K309" s="127"/>
      <c r="L309" s="127"/>
      <c r="M309" s="127"/>
      <c r="N309" s="128"/>
    </row>
    <row r="310" spans="1:14" x14ac:dyDescent="0.25">
      <c r="A310" s="126"/>
      <c r="B310" s="127"/>
      <c r="C310" s="127"/>
      <c r="D310" s="127"/>
      <c r="E310" s="127"/>
      <c r="F310" s="127"/>
      <c r="G310" s="127"/>
      <c r="H310" s="127"/>
      <c r="I310" s="127"/>
      <c r="J310" s="127"/>
      <c r="K310" s="127"/>
      <c r="L310" s="127"/>
      <c r="M310" s="127"/>
      <c r="N310" s="128"/>
    </row>
    <row r="311" spans="1:14" x14ac:dyDescent="0.25">
      <c r="A311" s="126"/>
      <c r="B311" s="127"/>
      <c r="C311" s="127"/>
      <c r="D311" s="127"/>
      <c r="E311" s="127"/>
      <c r="F311" s="127"/>
      <c r="G311" s="127"/>
      <c r="H311" s="127"/>
      <c r="I311" s="127"/>
      <c r="J311" s="127"/>
      <c r="K311" s="127"/>
      <c r="L311" s="127"/>
      <c r="M311" s="127"/>
      <c r="N311" s="128"/>
    </row>
    <row r="312" spans="1:14" x14ac:dyDescent="0.25">
      <c r="A312" s="126"/>
      <c r="B312" s="127"/>
      <c r="C312" s="127"/>
      <c r="D312" s="127"/>
      <c r="E312" s="127"/>
      <c r="F312" s="127"/>
      <c r="G312" s="127"/>
      <c r="H312" s="127"/>
      <c r="I312" s="127"/>
      <c r="J312" s="127"/>
      <c r="K312" s="127"/>
      <c r="L312" s="127"/>
      <c r="M312" s="127"/>
      <c r="N312" s="128"/>
    </row>
    <row r="313" spans="1:14" x14ac:dyDescent="0.25">
      <c r="A313" s="126"/>
      <c r="B313" s="127"/>
      <c r="C313" s="127"/>
      <c r="D313" s="127"/>
      <c r="E313" s="127"/>
      <c r="F313" s="127"/>
      <c r="G313" s="127"/>
      <c r="H313" s="127"/>
      <c r="I313" s="127"/>
      <c r="J313" s="127"/>
      <c r="K313" s="127"/>
      <c r="L313" s="127"/>
      <c r="M313" s="127"/>
      <c r="N313" s="128"/>
    </row>
    <row r="314" spans="1:14" x14ac:dyDescent="0.25">
      <c r="A314" s="126"/>
      <c r="B314" s="127"/>
      <c r="C314" s="127"/>
      <c r="D314" s="127"/>
      <c r="E314" s="127"/>
      <c r="F314" s="127"/>
      <c r="G314" s="127"/>
      <c r="H314" s="127"/>
      <c r="I314" s="127"/>
      <c r="J314" s="127"/>
      <c r="K314" s="127"/>
      <c r="L314" s="127"/>
      <c r="M314" s="127"/>
      <c r="N314" s="128"/>
    </row>
    <row r="315" spans="1:14" x14ac:dyDescent="0.25">
      <c r="A315" s="126"/>
      <c r="B315" s="127"/>
      <c r="C315" s="127"/>
      <c r="D315" s="127"/>
      <c r="E315" s="127"/>
      <c r="F315" s="127"/>
      <c r="G315" s="127"/>
      <c r="H315" s="127"/>
      <c r="I315" s="127"/>
      <c r="J315" s="127"/>
      <c r="K315" s="127"/>
      <c r="L315" s="127"/>
      <c r="M315" s="127"/>
      <c r="N315" s="128"/>
    </row>
    <row r="316" spans="1:14" x14ac:dyDescent="0.25">
      <c r="A316" s="126"/>
      <c r="B316" s="127"/>
      <c r="C316" s="127"/>
      <c r="D316" s="127"/>
      <c r="E316" s="127"/>
      <c r="F316" s="127"/>
      <c r="G316" s="127"/>
      <c r="H316" s="127"/>
      <c r="I316" s="127"/>
      <c r="J316" s="127"/>
      <c r="K316" s="127"/>
      <c r="L316" s="127"/>
      <c r="M316" s="127"/>
      <c r="N316" s="128"/>
    </row>
    <row r="317" spans="1:14" x14ac:dyDescent="0.25">
      <c r="A317" s="126"/>
      <c r="B317" s="127"/>
      <c r="C317" s="127"/>
      <c r="D317" s="127"/>
      <c r="E317" s="127"/>
      <c r="F317" s="127"/>
      <c r="G317" s="127"/>
      <c r="H317" s="127"/>
      <c r="I317" s="127"/>
      <c r="J317" s="127"/>
      <c r="K317" s="127"/>
      <c r="L317" s="127"/>
      <c r="M317" s="127"/>
      <c r="N317" s="128"/>
    </row>
    <row r="318" spans="1:14" x14ac:dyDescent="0.25">
      <c r="A318" s="126"/>
      <c r="B318" s="127"/>
      <c r="C318" s="127"/>
      <c r="D318" s="127"/>
      <c r="E318" s="127"/>
      <c r="F318" s="127"/>
      <c r="G318" s="127"/>
      <c r="H318" s="127"/>
      <c r="I318" s="127"/>
      <c r="J318" s="127"/>
      <c r="K318" s="127"/>
      <c r="L318" s="127"/>
      <c r="M318" s="127"/>
      <c r="N318" s="128"/>
    </row>
    <row r="319" spans="1:14" x14ac:dyDescent="0.25">
      <c r="A319" s="126"/>
      <c r="B319" s="127"/>
      <c r="C319" s="127"/>
      <c r="D319" s="127"/>
      <c r="E319" s="127"/>
      <c r="F319" s="127"/>
      <c r="G319" s="127"/>
      <c r="H319" s="127"/>
      <c r="I319" s="127"/>
      <c r="J319" s="127"/>
      <c r="K319" s="127"/>
      <c r="L319" s="127"/>
      <c r="M319" s="127"/>
      <c r="N319" s="128"/>
    </row>
    <row r="320" spans="1:14" x14ac:dyDescent="0.25">
      <c r="A320" s="126"/>
      <c r="B320" s="127"/>
      <c r="C320" s="127"/>
      <c r="D320" s="127"/>
      <c r="E320" s="127"/>
      <c r="F320" s="127"/>
      <c r="G320" s="127"/>
      <c r="H320" s="127"/>
      <c r="I320" s="127"/>
      <c r="J320" s="127"/>
      <c r="K320" s="127"/>
      <c r="L320" s="127"/>
      <c r="M320" s="127"/>
      <c r="N320" s="128"/>
    </row>
    <row r="321" spans="1:14" x14ac:dyDescent="0.25">
      <c r="A321" s="126"/>
      <c r="B321" s="127"/>
      <c r="C321" s="127"/>
      <c r="D321" s="127"/>
      <c r="E321" s="127"/>
      <c r="F321" s="127"/>
      <c r="G321" s="127"/>
      <c r="H321" s="127"/>
      <c r="I321" s="127"/>
      <c r="J321" s="127"/>
      <c r="K321" s="127"/>
      <c r="L321" s="127"/>
      <c r="M321" s="127"/>
      <c r="N321" s="128"/>
    </row>
    <row r="322" spans="1:14" x14ac:dyDescent="0.25">
      <c r="A322" s="126"/>
      <c r="B322" s="127"/>
      <c r="C322" s="127"/>
      <c r="D322" s="127"/>
      <c r="E322" s="127"/>
      <c r="F322" s="127"/>
      <c r="G322" s="127"/>
      <c r="H322" s="127"/>
      <c r="I322" s="127"/>
      <c r="J322" s="127"/>
      <c r="K322" s="127"/>
      <c r="L322" s="127"/>
      <c r="M322" s="127"/>
      <c r="N322" s="128"/>
    </row>
    <row r="323" spans="1:14" x14ac:dyDescent="0.25">
      <c r="A323" s="126"/>
      <c r="B323" s="127"/>
      <c r="C323" s="127"/>
      <c r="D323" s="127"/>
      <c r="E323" s="127"/>
      <c r="F323" s="127"/>
      <c r="G323" s="127"/>
      <c r="H323" s="127"/>
      <c r="I323" s="127"/>
      <c r="J323" s="127"/>
      <c r="K323" s="127"/>
      <c r="L323" s="127"/>
      <c r="M323" s="127"/>
      <c r="N323" s="128"/>
    </row>
    <row r="324" spans="1:14" x14ac:dyDescent="0.25">
      <c r="A324" s="126"/>
      <c r="B324" s="127"/>
      <c r="C324" s="127"/>
      <c r="D324" s="127"/>
      <c r="E324" s="127"/>
      <c r="F324" s="127"/>
      <c r="G324" s="127"/>
      <c r="H324" s="127"/>
      <c r="I324" s="127"/>
      <c r="J324" s="127"/>
      <c r="K324" s="127"/>
      <c r="L324" s="127"/>
      <c r="M324" s="127"/>
      <c r="N324" s="128"/>
    </row>
    <row r="325" spans="1:14" x14ac:dyDescent="0.25">
      <c r="A325" s="126"/>
      <c r="B325" s="127"/>
      <c r="C325" s="127"/>
      <c r="D325" s="127"/>
      <c r="E325" s="127"/>
      <c r="F325" s="127"/>
      <c r="G325" s="127"/>
      <c r="H325" s="127"/>
      <c r="I325" s="127"/>
      <c r="J325" s="127"/>
      <c r="K325" s="127"/>
      <c r="L325" s="127"/>
      <c r="M325" s="127"/>
      <c r="N325" s="128"/>
    </row>
    <row r="326" spans="1:14" x14ac:dyDescent="0.25">
      <c r="A326" s="126"/>
      <c r="B326" s="127"/>
      <c r="C326" s="127"/>
      <c r="D326" s="127"/>
      <c r="E326" s="127"/>
      <c r="F326" s="127"/>
      <c r="G326" s="127"/>
      <c r="H326" s="127"/>
      <c r="I326" s="127"/>
      <c r="J326" s="127"/>
      <c r="K326" s="127"/>
      <c r="L326" s="127"/>
      <c r="M326" s="127"/>
      <c r="N326" s="128"/>
    </row>
    <row r="327" spans="1:14" x14ac:dyDescent="0.25">
      <c r="A327" s="126"/>
      <c r="B327" s="127"/>
      <c r="C327" s="127"/>
      <c r="D327" s="127"/>
      <c r="E327" s="127"/>
      <c r="F327" s="127"/>
      <c r="G327" s="127"/>
      <c r="H327" s="127"/>
      <c r="I327" s="127"/>
      <c r="J327" s="127"/>
      <c r="K327" s="127"/>
      <c r="L327" s="127"/>
      <c r="M327" s="127"/>
      <c r="N327" s="128"/>
    </row>
    <row r="328" spans="1:14" x14ac:dyDescent="0.25">
      <c r="A328" s="126"/>
      <c r="B328" s="127"/>
      <c r="C328" s="127"/>
      <c r="D328" s="127"/>
      <c r="E328" s="127"/>
      <c r="F328" s="127"/>
      <c r="G328" s="127"/>
      <c r="H328" s="127"/>
      <c r="I328" s="127"/>
      <c r="J328" s="127"/>
      <c r="K328" s="127"/>
      <c r="L328" s="127"/>
      <c r="M328" s="127"/>
      <c r="N328" s="128"/>
    </row>
    <row r="329" spans="1:14" x14ac:dyDescent="0.25">
      <c r="A329" s="126"/>
      <c r="B329" s="127"/>
      <c r="C329" s="127"/>
      <c r="D329" s="127"/>
      <c r="E329" s="127"/>
      <c r="F329" s="127"/>
      <c r="G329" s="127"/>
      <c r="H329" s="127"/>
      <c r="I329" s="127"/>
      <c r="J329" s="127"/>
      <c r="K329" s="127"/>
      <c r="L329" s="127"/>
      <c r="M329" s="127"/>
      <c r="N329" s="128"/>
    </row>
    <row r="330" spans="1:14" x14ac:dyDescent="0.25">
      <c r="A330" s="126"/>
      <c r="B330" s="127"/>
      <c r="C330" s="127"/>
      <c r="D330" s="127"/>
      <c r="E330" s="127"/>
      <c r="F330" s="127"/>
      <c r="G330" s="127"/>
      <c r="H330" s="127"/>
      <c r="I330" s="127"/>
      <c r="J330" s="127"/>
      <c r="K330" s="127"/>
      <c r="L330" s="127"/>
      <c r="M330" s="127"/>
      <c r="N330" s="128"/>
    </row>
    <row r="331" spans="1:14" x14ac:dyDescent="0.25">
      <c r="A331" s="126"/>
      <c r="B331" s="127"/>
      <c r="C331" s="127"/>
      <c r="D331" s="127"/>
      <c r="E331" s="127"/>
      <c r="F331" s="127"/>
      <c r="G331" s="127"/>
      <c r="H331" s="127"/>
      <c r="I331" s="127"/>
      <c r="J331" s="127"/>
      <c r="K331" s="127"/>
      <c r="L331" s="127"/>
      <c r="M331" s="127"/>
      <c r="N331" s="128"/>
    </row>
    <row r="332" spans="1:14" x14ac:dyDescent="0.25">
      <c r="A332" s="129"/>
      <c r="B332" s="130"/>
      <c r="C332" s="130"/>
      <c r="D332" s="130"/>
      <c r="E332" s="130"/>
      <c r="F332" s="130"/>
      <c r="G332" s="130"/>
      <c r="H332" s="130"/>
      <c r="I332" s="130"/>
      <c r="J332" s="130"/>
      <c r="K332" s="130"/>
      <c r="L332" s="130"/>
      <c r="M332" s="130"/>
      <c r="N332" s="131"/>
    </row>
    <row r="333" spans="1:14" x14ac:dyDescent="0.25">
      <c r="A333" s="8" t="s">
        <v>51</v>
      </c>
      <c r="B333" s="9"/>
      <c r="C333" s="9"/>
      <c r="D333" s="9"/>
      <c r="E333" s="9"/>
      <c r="F333" s="9"/>
      <c r="G333" s="9"/>
      <c r="H333" s="9"/>
      <c r="I333" s="9"/>
      <c r="J333" s="9"/>
      <c r="K333" s="9"/>
      <c r="L333" s="9"/>
      <c r="M333" s="9"/>
      <c r="N333" s="10"/>
    </row>
    <row r="334" spans="1:14" ht="4.9000000000000004" customHeight="1" x14ac:dyDescent="0.25">
      <c r="A334" s="4"/>
      <c r="B334" s="4"/>
      <c r="C334" s="4"/>
    </row>
    <row r="335" spans="1:14" x14ac:dyDescent="0.25">
      <c r="A335" s="122" t="s">
        <v>52</v>
      </c>
      <c r="B335" s="122"/>
      <c r="C335" s="122"/>
      <c r="D335" s="122"/>
      <c r="E335" s="37" t="b">
        <v>0</v>
      </c>
      <c r="F335" s="114" t="s">
        <v>53</v>
      </c>
      <c r="G335" s="114"/>
      <c r="H335" s="114"/>
      <c r="I335" s="114"/>
      <c r="J335" s="37" t="b">
        <v>0</v>
      </c>
      <c r="K335" s="114" t="s">
        <v>54</v>
      </c>
      <c r="L335" s="114"/>
      <c r="M335" s="114"/>
      <c r="N335" s="114"/>
    </row>
    <row r="336" spans="1:14" x14ac:dyDescent="0.25">
      <c r="A336" s="122"/>
      <c r="B336" s="122"/>
      <c r="C336" s="122"/>
      <c r="D336" s="122"/>
      <c r="E336" s="37" t="b">
        <v>0</v>
      </c>
      <c r="F336" s="114" t="s">
        <v>55</v>
      </c>
      <c r="G336" s="114"/>
      <c r="H336" s="114"/>
      <c r="I336" s="114"/>
      <c r="J336" s="37" t="b">
        <v>0</v>
      </c>
      <c r="K336" s="114" t="s">
        <v>56</v>
      </c>
      <c r="L336" s="114"/>
      <c r="M336" s="114"/>
      <c r="N336" s="114"/>
    </row>
    <row r="337" spans="1:14" x14ac:dyDescent="0.25">
      <c r="E337" s="37" t="b">
        <v>0</v>
      </c>
      <c r="F337" s="114" t="s">
        <v>57</v>
      </c>
      <c r="G337" s="114"/>
      <c r="H337" s="114"/>
      <c r="I337" s="114"/>
      <c r="J337" s="37" t="b">
        <v>0</v>
      </c>
      <c r="K337" s="114" t="s">
        <v>58</v>
      </c>
      <c r="L337" s="114"/>
      <c r="M337" s="114"/>
      <c r="N337" s="114"/>
    </row>
    <row r="338" spans="1:14" x14ac:dyDescent="0.25">
      <c r="E338" s="64"/>
      <c r="F338" s="114" t="s">
        <v>59</v>
      </c>
      <c r="G338" s="114"/>
      <c r="H338" s="114"/>
      <c r="I338" s="114"/>
      <c r="J338" s="64"/>
      <c r="K338" s="114" t="s">
        <v>4</v>
      </c>
      <c r="L338" s="114"/>
      <c r="M338" s="114"/>
      <c r="N338" s="114"/>
    </row>
    <row r="339" spans="1:14" x14ac:dyDescent="0.25">
      <c r="E339" s="37" t="b">
        <v>0</v>
      </c>
      <c r="F339" s="114" t="s">
        <v>60</v>
      </c>
      <c r="G339" s="114"/>
      <c r="H339" s="114"/>
      <c r="I339" s="114"/>
      <c r="K339" s="204"/>
      <c r="L339" s="205"/>
      <c r="M339" s="205"/>
      <c r="N339" s="206"/>
    </row>
    <row r="340" spans="1:14" x14ac:dyDescent="0.25">
      <c r="E340" s="37"/>
      <c r="F340" s="84"/>
      <c r="G340" s="84"/>
      <c r="H340" s="84"/>
      <c r="I340" s="84"/>
      <c r="K340" s="207"/>
      <c r="L340" s="208"/>
      <c r="M340" s="208"/>
      <c r="N340" s="209"/>
    </row>
    <row r="341" spans="1:14" x14ac:dyDescent="0.25">
      <c r="E341" s="38"/>
      <c r="K341" s="15"/>
      <c r="L341" s="15"/>
      <c r="M341" s="15"/>
      <c r="N341" s="15"/>
    </row>
    <row r="342" spans="1:14" ht="13.9" customHeight="1" x14ac:dyDescent="0.25">
      <c r="A342" s="122" t="s">
        <v>61</v>
      </c>
      <c r="B342" s="122"/>
      <c r="C342" s="122"/>
      <c r="D342" s="122"/>
      <c r="E342" s="40"/>
      <c r="F342" s="123"/>
      <c r="G342" s="124"/>
      <c r="H342" s="124"/>
      <c r="I342" s="124"/>
      <c r="J342" s="124"/>
      <c r="K342" s="124"/>
      <c r="L342" s="124"/>
      <c r="M342" s="124"/>
      <c r="N342" s="125"/>
    </row>
    <row r="343" spans="1:14" x14ac:dyDescent="0.25">
      <c r="A343" s="122"/>
      <c r="B343" s="122"/>
      <c r="C343" s="122"/>
      <c r="D343" s="122"/>
      <c r="F343" s="126"/>
      <c r="G343" s="127"/>
      <c r="H343" s="127"/>
      <c r="I343" s="127"/>
      <c r="J343" s="127"/>
      <c r="K343" s="127"/>
      <c r="L343" s="127"/>
      <c r="M343" s="127"/>
      <c r="N343" s="128"/>
    </row>
    <row r="344" spans="1:14" x14ac:dyDescent="0.25">
      <c r="A344" s="122"/>
      <c r="B344" s="122"/>
      <c r="C344" s="122"/>
      <c r="D344" s="122"/>
      <c r="F344" s="126"/>
      <c r="G344" s="127"/>
      <c r="H344" s="127"/>
      <c r="I344" s="127"/>
      <c r="J344" s="127"/>
      <c r="K344" s="127"/>
      <c r="L344" s="127"/>
      <c r="M344" s="127"/>
      <c r="N344" s="128"/>
    </row>
    <row r="345" spans="1:14" x14ac:dyDescent="0.25">
      <c r="A345" s="122"/>
      <c r="B345" s="122"/>
      <c r="C345" s="122"/>
      <c r="D345" s="122"/>
      <c r="F345" s="126"/>
      <c r="G345" s="127"/>
      <c r="H345" s="127"/>
      <c r="I345" s="127"/>
      <c r="J345" s="127"/>
      <c r="K345" s="127"/>
      <c r="L345" s="127"/>
      <c r="M345" s="127"/>
      <c r="N345" s="128"/>
    </row>
    <row r="346" spans="1:14" x14ac:dyDescent="0.25">
      <c r="F346" s="126"/>
      <c r="G346" s="127"/>
      <c r="H346" s="127"/>
      <c r="I346" s="127"/>
      <c r="J346" s="127"/>
      <c r="K346" s="127"/>
      <c r="L346" s="127"/>
      <c r="M346" s="127"/>
      <c r="N346" s="128"/>
    </row>
    <row r="347" spans="1:14" x14ac:dyDescent="0.25">
      <c r="F347" s="129"/>
      <c r="G347" s="130"/>
      <c r="H347" s="130"/>
      <c r="I347" s="130"/>
      <c r="J347" s="130"/>
      <c r="K347" s="130"/>
      <c r="L347" s="130"/>
      <c r="M347" s="130"/>
      <c r="N347" s="131"/>
    </row>
    <row r="348" spans="1:14" ht="4.9000000000000004" customHeight="1" x14ac:dyDescent="0.25">
      <c r="A348" s="4"/>
      <c r="B348" s="4"/>
      <c r="C348" s="4"/>
      <c r="F348" s="90"/>
      <c r="G348" s="90"/>
      <c r="H348" s="90"/>
      <c r="I348" s="90"/>
      <c r="J348" s="90"/>
      <c r="K348" s="90"/>
      <c r="L348" s="90"/>
      <c r="M348" s="90"/>
      <c r="N348" s="90"/>
    </row>
    <row r="349" spans="1:14" x14ac:dyDescent="0.25">
      <c r="A349" s="122" t="s">
        <v>62</v>
      </c>
      <c r="B349" s="122"/>
      <c r="C349" s="122"/>
      <c r="D349" s="122"/>
      <c r="E349" s="122"/>
      <c r="F349" s="123"/>
      <c r="G349" s="124"/>
      <c r="H349" s="124"/>
      <c r="I349" s="124"/>
      <c r="J349" s="124"/>
      <c r="K349" s="124"/>
      <c r="L349" s="124"/>
      <c r="M349" s="124"/>
      <c r="N349" s="125"/>
    </row>
    <row r="350" spans="1:14" x14ac:dyDescent="0.25">
      <c r="A350" s="122"/>
      <c r="B350" s="122"/>
      <c r="C350" s="122"/>
      <c r="D350" s="122"/>
      <c r="E350" s="122"/>
      <c r="F350" s="126"/>
      <c r="G350" s="127"/>
      <c r="H350" s="127"/>
      <c r="I350" s="127"/>
      <c r="J350" s="127"/>
      <c r="K350" s="127"/>
      <c r="L350" s="127"/>
      <c r="M350" s="127"/>
      <c r="N350" s="128"/>
    </row>
    <row r="351" spans="1:14" x14ac:dyDescent="0.25">
      <c r="F351" s="126"/>
      <c r="G351" s="127"/>
      <c r="H351" s="127"/>
      <c r="I351" s="127"/>
      <c r="J351" s="127"/>
      <c r="K351" s="127"/>
      <c r="L351" s="127"/>
      <c r="M351" s="127"/>
      <c r="N351" s="128"/>
    </row>
    <row r="352" spans="1:14" x14ac:dyDescent="0.25">
      <c r="F352" s="126"/>
      <c r="G352" s="127"/>
      <c r="H352" s="127"/>
      <c r="I352" s="127"/>
      <c r="J352" s="127"/>
      <c r="K352" s="127"/>
      <c r="L352" s="127"/>
      <c r="M352" s="127"/>
      <c r="N352" s="128"/>
    </row>
    <row r="353" spans="1:14" x14ac:dyDescent="0.25">
      <c r="F353" s="126"/>
      <c r="G353" s="127"/>
      <c r="H353" s="127"/>
      <c r="I353" s="127"/>
      <c r="J353" s="127"/>
      <c r="K353" s="127"/>
      <c r="L353" s="127"/>
      <c r="M353" s="127"/>
      <c r="N353" s="128"/>
    </row>
    <row r="354" spans="1:14" x14ac:dyDescent="0.25">
      <c r="F354" s="126"/>
      <c r="G354" s="127"/>
      <c r="H354" s="127"/>
      <c r="I354" s="127"/>
      <c r="J354" s="127"/>
      <c r="K354" s="127"/>
      <c r="L354" s="127"/>
      <c r="M354" s="127"/>
      <c r="N354" s="128"/>
    </row>
    <row r="355" spans="1:14" x14ac:dyDescent="0.25">
      <c r="F355" s="126"/>
      <c r="G355" s="127"/>
      <c r="H355" s="127"/>
      <c r="I355" s="127"/>
      <c r="J355" s="127"/>
      <c r="K355" s="127"/>
      <c r="L355" s="127"/>
      <c r="M355" s="127"/>
      <c r="N355" s="128"/>
    </row>
    <row r="356" spans="1:14" x14ac:dyDescent="0.25">
      <c r="F356" s="129"/>
      <c r="G356" s="130"/>
      <c r="H356" s="130"/>
      <c r="I356" s="130"/>
      <c r="J356" s="130"/>
      <c r="K356" s="130"/>
      <c r="L356" s="130"/>
      <c r="M356" s="130"/>
      <c r="N356" s="131"/>
    </row>
    <row r="357" spans="1:14" ht="4.9000000000000004" customHeight="1" x14ac:dyDescent="0.25">
      <c r="A357" s="4"/>
      <c r="B357" s="4"/>
      <c r="C357" s="4"/>
      <c r="F357" s="90"/>
      <c r="G357" s="90"/>
      <c r="H357" s="90"/>
      <c r="I357" s="90"/>
      <c r="J357" s="90"/>
      <c r="K357" s="90"/>
      <c r="L357" s="90"/>
      <c r="M357" s="90"/>
      <c r="N357" s="90"/>
    </row>
    <row r="358" spans="1:14" x14ac:dyDescent="0.25">
      <c r="A358" s="122" t="s">
        <v>63</v>
      </c>
      <c r="B358" s="122"/>
      <c r="C358" s="122"/>
      <c r="D358" s="122"/>
      <c r="E358" s="122"/>
      <c r="F358" s="123"/>
      <c r="G358" s="124"/>
      <c r="H358" s="124"/>
      <c r="I358" s="124"/>
      <c r="J358" s="124"/>
      <c r="K358" s="124"/>
      <c r="L358" s="124"/>
      <c r="M358" s="124"/>
      <c r="N358" s="125"/>
    </row>
    <row r="359" spans="1:14" x14ac:dyDescent="0.25">
      <c r="A359" s="122"/>
      <c r="B359" s="122"/>
      <c r="C359" s="122"/>
      <c r="D359" s="122"/>
      <c r="E359" s="122"/>
      <c r="F359" s="126"/>
      <c r="G359" s="127"/>
      <c r="H359" s="127"/>
      <c r="I359" s="127"/>
      <c r="J359" s="127"/>
      <c r="K359" s="127"/>
      <c r="L359" s="127"/>
      <c r="M359" s="127"/>
      <c r="N359" s="128"/>
    </row>
    <row r="360" spans="1:14" x14ac:dyDescent="0.25">
      <c r="F360" s="126"/>
      <c r="G360" s="127"/>
      <c r="H360" s="127"/>
      <c r="I360" s="127"/>
      <c r="J360" s="127"/>
      <c r="K360" s="127"/>
      <c r="L360" s="127"/>
      <c r="M360" s="127"/>
      <c r="N360" s="128"/>
    </row>
    <row r="361" spans="1:14" x14ac:dyDescent="0.25">
      <c r="F361" s="126"/>
      <c r="G361" s="127"/>
      <c r="H361" s="127"/>
      <c r="I361" s="127"/>
      <c r="J361" s="127"/>
      <c r="K361" s="127"/>
      <c r="L361" s="127"/>
      <c r="M361" s="127"/>
      <c r="N361" s="128"/>
    </row>
    <row r="362" spans="1:14" x14ac:dyDescent="0.25">
      <c r="F362" s="126"/>
      <c r="G362" s="127"/>
      <c r="H362" s="127"/>
      <c r="I362" s="127"/>
      <c r="J362" s="127"/>
      <c r="K362" s="127"/>
      <c r="L362" s="127"/>
      <c r="M362" s="127"/>
      <c r="N362" s="128"/>
    </row>
    <row r="363" spans="1:14" x14ac:dyDescent="0.25">
      <c r="F363" s="126"/>
      <c r="G363" s="127"/>
      <c r="H363" s="127"/>
      <c r="I363" s="127"/>
      <c r="J363" s="127"/>
      <c r="K363" s="127"/>
      <c r="L363" s="127"/>
      <c r="M363" s="127"/>
      <c r="N363" s="128"/>
    </row>
    <row r="364" spans="1:14" x14ac:dyDescent="0.25">
      <c r="F364" s="126"/>
      <c r="G364" s="127"/>
      <c r="H364" s="127"/>
      <c r="I364" s="127"/>
      <c r="J364" s="127"/>
      <c r="K364" s="127"/>
      <c r="L364" s="127"/>
      <c r="M364" s="127"/>
      <c r="N364" s="128"/>
    </row>
    <row r="365" spans="1:14" x14ac:dyDescent="0.25">
      <c r="F365" s="129"/>
      <c r="G365" s="130"/>
      <c r="H365" s="130"/>
      <c r="I365" s="130"/>
      <c r="J365" s="130"/>
      <c r="K365" s="130"/>
      <c r="L365" s="130"/>
      <c r="M365" s="130"/>
      <c r="N365" s="131"/>
    </row>
    <row r="366" spans="1:14" x14ac:dyDescent="0.25">
      <c r="I366" s="15"/>
      <c r="J366" s="15"/>
      <c r="K366" s="15"/>
      <c r="L366" s="15"/>
      <c r="M366" s="15"/>
      <c r="N366" s="39"/>
    </row>
    <row r="367" spans="1:14" x14ac:dyDescent="0.25">
      <c r="A367" s="8" t="s">
        <v>64</v>
      </c>
      <c r="B367" s="20"/>
      <c r="C367" s="20"/>
      <c r="D367" s="20"/>
      <c r="E367" s="20"/>
      <c r="F367" s="20"/>
      <c r="G367" s="20"/>
      <c r="H367" s="20"/>
      <c r="I367" s="20"/>
      <c r="J367" s="20"/>
      <c r="K367" s="20"/>
      <c r="L367" s="20"/>
      <c r="M367" s="20"/>
      <c r="N367" s="21"/>
    </row>
    <row r="368" spans="1:14" ht="4.9000000000000004" customHeight="1" x14ac:dyDescent="0.25">
      <c r="A368" s="4"/>
      <c r="B368" s="4"/>
      <c r="C368" s="4"/>
    </row>
    <row r="369" spans="1:14" x14ac:dyDescent="0.25">
      <c r="A369" s="140" t="s">
        <v>65</v>
      </c>
      <c r="B369" s="140"/>
      <c r="C369" s="140"/>
      <c r="D369" s="140"/>
      <c r="E369" s="140"/>
      <c r="F369" s="140"/>
      <c r="G369" s="140"/>
      <c r="H369" s="140"/>
      <c r="I369" s="140"/>
      <c r="J369" s="140"/>
      <c r="K369" s="140"/>
      <c r="L369" s="140"/>
      <c r="M369" s="140"/>
      <c r="N369" s="140"/>
    </row>
    <row r="370" spans="1:14" x14ac:dyDescent="0.25">
      <c r="A370" s="140"/>
      <c r="B370" s="140"/>
      <c r="C370" s="140"/>
      <c r="D370" s="140"/>
      <c r="E370" s="140"/>
      <c r="F370" s="140"/>
      <c r="G370" s="140"/>
      <c r="H370" s="140"/>
      <c r="I370" s="140"/>
      <c r="J370" s="140"/>
      <c r="K370" s="140"/>
      <c r="L370" s="140"/>
      <c r="M370" s="140"/>
      <c r="N370" s="140"/>
    </row>
    <row r="372" spans="1:14" x14ac:dyDescent="0.25">
      <c r="A372" s="28" t="s">
        <v>66</v>
      </c>
      <c r="B372" s="29"/>
      <c r="C372" s="29"/>
      <c r="D372" s="29"/>
      <c r="E372" s="29"/>
      <c r="F372" s="29"/>
      <c r="G372" s="29"/>
      <c r="H372" s="29"/>
      <c r="I372" s="29"/>
      <c r="J372" s="29"/>
      <c r="K372" s="29"/>
      <c r="L372" s="29"/>
      <c r="M372" s="29"/>
      <c r="N372" s="29"/>
    </row>
    <row r="373" spans="1:14" ht="4.9000000000000004" customHeight="1" x14ac:dyDescent="0.25">
      <c r="A373" s="4"/>
      <c r="B373" s="4"/>
      <c r="C373" s="4"/>
    </row>
    <row r="374" spans="1:14" s="140" customFormat="1" x14ac:dyDescent="0.25">
      <c r="A374" s="140" t="s">
        <v>67</v>
      </c>
    </row>
    <row r="375" spans="1:14" ht="4.9000000000000004" customHeight="1" x14ac:dyDescent="0.25">
      <c r="A375" s="4"/>
      <c r="B375" s="4"/>
      <c r="C375" s="4"/>
    </row>
    <row r="376" spans="1:14" ht="13.9" customHeight="1" x14ac:dyDescent="0.25">
      <c r="A376" s="122" t="s">
        <v>68</v>
      </c>
      <c r="B376" s="122"/>
      <c r="C376" s="122"/>
      <c r="D376" s="122"/>
      <c r="E376" s="32" t="b">
        <v>0</v>
      </c>
      <c r="F376" s="13" t="s">
        <v>69</v>
      </c>
      <c r="G376" s="32" t="b">
        <v>0</v>
      </c>
      <c r="H376" s="15" t="s">
        <v>70</v>
      </c>
      <c r="I376" s="142" t="s">
        <v>71</v>
      </c>
      <c r="J376" s="142"/>
      <c r="K376" s="142"/>
      <c r="L376" s="143"/>
      <c r="M376" s="212"/>
      <c r="N376" s="213"/>
    </row>
    <row r="377" spans="1:14" ht="13.9" customHeight="1" x14ac:dyDescent="0.25">
      <c r="A377" s="122"/>
      <c r="B377" s="122"/>
      <c r="C377" s="122"/>
      <c r="D377" s="122"/>
      <c r="E377" s="15"/>
      <c r="F377" s="15"/>
      <c r="G377" s="15"/>
      <c r="H377" s="15"/>
      <c r="I377" s="144" t="s">
        <v>72</v>
      </c>
      <c r="J377" s="144"/>
      <c r="K377" s="144"/>
      <c r="L377" s="144"/>
      <c r="M377" s="144"/>
      <c r="N377" s="144"/>
    </row>
    <row r="378" spans="1:14" x14ac:dyDescent="0.25">
      <c r="A378" s="35"/>
      <c r="B378" s="35"/>
      <c r="C378" s="35"/>
      <c r="D378" s="35"/>
      <c r="E378" s="35"/>
      <c r="F378" s="35"/>
      <c r="G378" s="35"/>
      <c r="H378" s="35"/>
      <c r="I378" s="144"/>
      <c r="J378" s="144"/>
      <c r="K378" s="144"/>
      <c r="L378" s="144"/>
      <c r="M378" s="144"/>
      <c r="N378" s="144"/>
    </row>
    <row r="379" spans="1:14" ht="4.9000000000000004" customHeight="1" x14ac:dyDescent="0.25">
      <c r="A379" s="4"/>
      <c r="B379" s="4"/>
      <c r="C379" s="4"/>
    </row>
    <row r="380" spans="1:14" ht="13.9" customHeight="1" x14ac:dyDescent="0.25">
      <c r="A380" s="106" t="s">
        <v>73</v>
      </c>
      <c r="B380" s="106"/>
      <c r="C380" s="106"/>
      <c r="D380" s="173" t="s">
        <v>74</v>
      </c>
      <c r="E380" s="173"/>
      <c r="F380" s="173"/>
      <c r="G380" s="173"/>
      <c r="H380" s="173"/>
      <c r="I380" s="173"/>
      <c r="J380" s="173"/>
      <c r="K380" s="173"/>
      <c r="L380" s="173"/>
      <c r="M380" s="173"/>
      <c r="N380" s="173"/>
    </row>
    <row r="381" spans="1:14" x14ac:dyDescent="0.25">
      <c r="A381" s="14"/>
      <c r="B381" s="14"/>
      <c r="C381" s="14"/>
      <c r="D381" s="173"/>
      <c r="E381" s="173"/>
      <c r="F381" s="173"/>
      <c r="G381" s="173"/>
      <c r="H381" s="173"/>
      <c r="I381" s="173"/>
      <c r="J381" s="173"/>
      <c r="K381" s="173"/>
      <c r="L381" s="173"/>
      <c r="M381" s="173"/>
      <c r="N381" s="173"/>
    </row>
    <row r="382" spans="1:14" x14ac:dyDescent="0.25">
      <c r="A382" s="14"/>
      <c r="B382" s="14"/>
      <c r="C382" s="14"/>
      <c r="D382" s="173"/>
      <c r="E382" s="173"/>
      <c r="F382" s="173"/>
      <c r="G382" s="173"/>
      <c r="H382" s="173"/>
      <c r="I382" s="173"/>
      <c r="J382" s="173"/>
      <c r="K382" s="173"/>
      <c r="L382" s="173"/>
      <c r="M382" s="173"/>
      <c r="N382" s="173"/>
    </row>
    <row r="383" spans="1:14" x14ac:dyDescent="0.25">
      <c r="A383" s="14"/>
      <c r="B383" s="14"/>
      <c r="C383" s="14"/>
      <c r="D383" s="173"/>
      <c r="E383" s="173"/>
      <c r="F383" s="173"/>
      <c r="G383" s="173"/>
      <c r="H383" s="173"/>
      <c r="I383" s="173"/>
      <c r="J383" s="173"/>
      <c r="K383" s="173"/>
      <c r="L383" s="173"/>
      <c r="M383" s="173"/>
      <c r="N383" s="173"/>
    </row>
    <row r="384" spans="1:14" x14ac:dyDescent="0.25">
      <c r="A384" s="14"/>
      <c r="B384" s="14"/>
      <c r="C384" s="14"/>
      <c r="D384" s="173"/>
      <c r="E384" s="173"/>
      <c r="F384" s="173"/>
      <c r="G384" s="173"/>
      <c r="H384" s="173"/>
      <c r="I384" s="173"/>
      <c r="J384" s="173"/>
      <c r="K384" s="173"/>
      <c r="L384" s="173"/>
      <c r="M384" s="173"/>
      <c r="N384" s="173"/>
    </row>
    <row r="385" spans="1:14" ht="4.9000000000000004" customHeight="1" x14ac:dyDescent="0.25">
      <c r="A385" s="4"/>
      <c r="B385" s="4"/>
      <c r="C385" s="4"/>
    </row>
    <row r="386" spans="1:14" x14ac:dyDescent="0.25">
      <c r="D386" s="139" t="s">
        <v>75</v>
      </c>
      <c r="E386" s="139"/>
      <c r="G386" s="123"/>
      <c r="H386" s="124"/>
      <c r="I386" s="124"/>
      <c r="J386" s="124"/>
      <c r="K386" s="124"/>
      <c r="L386" s="124"/>
      <c r="M386" s="124"/>
      <c r="N386" s="125"/>
    </row>
    <row r="387" spans="1:14" ht="4.9000000000000004" customHeight="1" x14ac:dyDescent="0.25">
      <c r="A387" s="4"/>
      <c r="B387" s="4"/>
      <c r="C387" s="4"/>
      <c r="G387" s="126"/>
      <c r="H387" s="127"/>
      <c r="I387" s="127"/>
      <c r="J387" s="127"/>
      <c r="K387" s="127"/>
      <c r="L387" s="127"/>
      <c r="M387" s="127"/>
      <c r="N387" s="128"/>
    </row>
    <row r="388" spans="1:14" x14ac:dyDescent="0.25">
      <c r="G388" s="129"/>
      <c r="H388" s="130"/>
      <c r="I388" s="130"/>
      <c r="J388" s="130"/>
      <c r="K388" s="130"/>
      <c r="L388" s="130"/>
      <c r="M388" s="130"/>
      <c r="N388" s="131"/>
    </row>
    <row r="389" spans="1:14" ht="4.9000000000000004" customHeight="1" x14ac:dyDescent="0.25">
      <c r="A389" s="4"/>
      <c r="B389" s="4"/>
      <c r="C389" s="4"/>
    </row>
    <row r="390" spans="1:14" x14ac:dyDescent="0.25">
      <c r="D390" s="119" t="s">
        <v>76</v>
      </c>
      <c r="E390" s="120"/>
      <c r="F390" s="120"/>
      <c r="G390" s="120"/>
      <c r="H390" s="120"/>
      <c r="I390" s="120"/>
      <c r="J390" s="120"/>
      <c r="K390" s="121"/>
      <c r="L390" s="119" t="s">
        <v>77</v>
      </c>
      <c r="M390" s="120"/>
      <c r="N390" s="121"/>
    </row>
    <row r="391" spans="1:14" x14ac:dyDescent="0.25">
      <c r="D391" s="108"/>
      <c r="E391" s="109"/>
      <c r="F391" s="109"/>
      <c r="G391" s="109"/>
      <c r="H391" s="109"/>
      <c r="I391" s="109"/>
      <c r="J391" s="109"/>
      <c r="K391" s="110"/>
      <c r="L391" s="111"/>
      <c r="M391" s="112"/>
      <c r="N391" s="113"/>
    </row>
    <row r="392" spans="1:14" x14ac:dyDescent="0.25">
      <c r="D392" s="108"/>
      <c r="E392" s="109"/>
      <c r="F392" s="109"/>
      <c r="G392" s="109"/>
      <c r="H392" s="109"/>
      <c r="I392" s="109"/>
      <c r="J392" s="109"/>
      <c r="K392" s="110"/>
      <c r="L392" s="111"/>
      <c r="M392" s="112"/>
      <c r="N392" s="113"/>
    </row>
    <row r="393" spans="1:14" x14ac:dyDescent="0.25">
      <c r="D393" s="108"/>
      <c r="E393" s="109"/>
      <c r="F393" s="109"/>
      <c r="G393" s="109"/>
      <c r="H393" s="109"/>
      <c r="I393" s="109"/>
      <c r="J393" s="109"/>
      <c r="K393" s="110"/>
      <c r="L393" s="111"/>
      <c r="M393" s="112"/>
      <c r="N393" s="113"/>
    </row>
    <row r="394" spans="1:14" x14ac:dyDescent="0.25">
      <c r="D394" s="108"/>
      <c r="E394" s="109"/>
      <c r="F394" s="109"/>
      <c r="G394" s="109"/>
      <c r="H394" s="109"/>
      <c r="I394" s="109"/>
      <c r="J394" s="109"/>
      <c r="K394" s="110"/>
      <c r="L394" s="111"/>
      <c r="M394" s="112"/>
      <c r="N394" s="113"/>
    </row>
    <row r="395" spans="1:14" x14ac:dyDescent="0.25">
      <c r="D395" s="108"/>
      <c r="E395" s="109"/>
      <c r="F395" s="109"/>
      <c r="G395" s="109"/>
      <c r="H395" s="109"/>
      <c r="I395" s="109"/>
      <c r="J395" s="109"/>
      <c r="K395" s="110"/>
      <c r="L395" s="111"/>
      <c r="M395" s="112"/>
      <c r="N395" s="113"/>
    </row>
    <row r="396" spans="1:14" x14ac:dyDescent="0.25">
      <c r="D396" s="108"/>
      <c r="E396" s="109"/>
      <c r="F396" s="109"/>
      <c r="G396" s="109"/>
      <c r="H396" s="109"/>
      <c r="I396" s="109"/>
      <c r="J396" s="109"/>
      <c r="K396" s="110"/>
      <c r="L396" s="111"/>
      <c r="M396" s="112"/>
      <c r="N396" s="113"/>
    </row>
    <row r="397" spans="1:14" x14ac:dyDescent="0.25">
      <c r="D397" s="108"/>
      <c r="E397" s="109"/>
      <c r="F397" s="109"/>
      <c r="G397" s="109"/>
      <c r="H397" s="109"/>
      <c r="I397" s="109"/>
      <c r="J397" s="109"/>
      <c r="K397" s="110"/>
      <c r="L397" s="111"/>
      <c r="M397" s="112"/>
      <c r="N397" s="113"/>
    </row>
    <row r="398" spans="1:14" x14ac:dyDescent="0.25">
      <c r="D398" s="108"/>
      <c r="E398" s="109"/>
      <c r="F398" s="109"/>
      <c r="G398" s="109"/>
      <c r="H398" s="109"/>
      <c r="I398" s="109"/>
      <c r="J398" s="109"/>
      <c r="K398" s="110"/>
      <c r="L398" s="111"/>
      <c r="M398" s="112"/>
      <c r="N398" s="113"/>
    </row>
    <row r="399" spans="1:14" x14ac:dyDescent="0.25">
      <c r="D399" s="108"/>
      <c r="E399" s="109"/>
      <c r="F399" s="109"/>
      <c r="G399" s="109"/>
      <c r="H399" s="109"/>
      <c r="I399" s="109"/>
      <c r="J399" s="109"/>
      <c r="K399" s="110"/>
      <c r="L399" s="111"/>
      <c r="M399" s="112"/>
      <c r="N399" s="113"/>
    </row>
    <row r="400" spans="1:14" x14ac:dyDescent="0.25">
      <c r="D400" s="108"/>
      <c r="E400" s="109"/>
      <c r="F400" s="109"/>
      <c r="G400" s="109"/>
      <c r="H400" s="109"/>
      <c r="I400" s="109"/>
      <c r="J400" s="109"/>
      <c r="K400" s="110"/>
      <c r="L400" s="111"/>
      <c r="M400" s="112"/>
      <c r="N400" s="113"/>
    </row>
    <row r="401" spans="4:14" x14ac:dyDescent="0.25">
      <c r="D401" s="108"/>
      <c r="E401" s="109"/>
      <c r="F401" s="109"/>
      <c r="G401" s="109"/>
      <c r="H401" s="109"/>
      <c r="I401" s="109"/>
      <c r="J401" s="109"/>
      <c r="K401" s="110"/>
      <c r="L401" s="111"/>
      <c r="M401" s="112"/>
      <c r="N401" s="113"/>
    </row>
    <row r="402" spans="4:14" x14ac:dyDescent="0.25">
      <c r="D402" s="108"/>
      <c r="E402" s="109"/>
      <c r="F402" s="109"/>
      <c r="G402" s="109"/>
      <c r="H402" s="109"/>
      <c r="I402" s="109"/>
      <c r="J402" s="109"/>
      <c r="K402" s="110"/>
      <c r="L402" s="111"/>
      <c r="M402" s="112"/>
      <c r="N402" s="113"/>
    </row>
    <row r="403" spans="4:14" x14ac:dyDescent="0.25">
      <c r="D403" s="167" t="s">
        <v>76</v>
      </c>
      <c r="E403" s="168"/>
      <c r="F403" s="168"/>
      <c r="G403" s="168"/>
      <c r="H403" s="168"/>
      <c r="I403" s="168"/>
      <c r="J403" s="168"/>
      <c r="K403" s="169"/>
      <c r="L403" s="167" t="s">
        <v>77</v>
      </c>
      <c r="M403" s="168"/>
      <c r="N403" s="169"/>
    </row>
    <row r="404" spans="4:14" x14ac:dyDescent="0.25">
      <c r="D404" s="108"/>
      <c r="E404" s="109"/>
      <c r="F404" s="109"/>
      <c r="G404" s="109"/>
      <c r="H404" s="109"/>
      <c r="I404" s="109"/>
      <c r="J404" s="109"/>
      <c r="K404" s="110"/>
      <c r="L404" s="111"/>
      <c r="M404" s="112"/>
      <c r="N404" s="113"/>
    </row>
    <row r="405" spans="4:14" x14ac:dyDescent="0.25">
      <c r="D405" s="108"/>
      <c r="E405" s="109"/>
      <c r="F405" s="109"/>
      <c r="G405" s="109"/>
      <c r="H405" s="109"/>
      <c r="I405" s="109"/>
      <c r="J405" s="109"/>
      <c r="K405" s="110"/>
      <c r="L405" s="111"/>
      <c r="M405" s="112"/>
      <c r="N405" s="113"/>
    </row>
    <row r="406" spans="4:14" x14ac:dyDescent="0.25">
      <c r="D406" s="108"/>
      <c r="E406" s="109"/>
      <c r="F406" s="109"/>
      <c r="G406" s="109"/>
      <c r="H406" s="109"/>
      <c r="I406" s="109"/>
      <c r="J406" s="109"/>
      <c r="K406" s="110"/>
      <c r="L406" s="111"/>
      <c r="M406" s="112"/>
      <c r="N406" s="113"/>
    </row>
    <row r="407" spans="4:14" x14ac:dyDescent="0.25">
      <c r="D407" s="108"/>
      <c r="E407" s="109"/>
      <c r="F407" s="109"/>
      <c r="G407" s="109"/>
      <c r="H407" s="109"/>
      <c r="I407" s="109"/>
      <c r="J407" s="109"/>
      <c r="K407" s="110"/>
      <c r="L407" s="111"/>
      <c r="M407" s="112"/>
      <c r="N407" s="113"/>
    </row>
    <row r="408" spans="4:14" x14ac:dyDescent="0.25">
      <c r="D408" s="108"/>
      <c r="E408" s="109"/>
      <c r="F408" s="109"/>
      <c r="G408" s="109"/>
      <c r="H408" s="109"/>
      <c r="I408" s="109"/>
      <c r="J408" s="109"/>
      <c r="K408" s="110"/>
      <c r="L408" s="111"/>
      <c r="M408" s="112"/>
      <c r="N408" s="113"/>
    </row>
    <row r="409" spans="4:14" x14ac:dyDescent="0.25">
      <c r="D409" s="108"/>
      <c r="E409" s="109"/>
      <c r="F409" s="109"/>
      <c r="G409" s="109"/>
      <c r="H409" s="109"/>
      <c r="I409" s="109"/>
      <c r="J409" s="109"/>
      <c r="K409" s="110"/>
      <c r="L409" s="111"/>
      <c r="M409" s="112"/>
      <c r="N409" s="113"/>
    </row>
    <row r="410" spans="4:14" x14ac:dyDescent="0.25">
      <c r="D410" s="108"/>
      <c r="E410" s="109"/>
      <c r="F410" s="109"/>
      <c r="G410" s="109"/>
      <c r="H410" s="109"/>
      <c r="I410" s="109"/>
      <c r="J410" s="109"/>
      <c r="K410" s="110"/>
      <c r="L410" s="111"/>
      <c r="M410" s="112"/>
      <c r="N410" s="113"/>
    </row>
    <row r="411" spans="4:14" x14ac:dyDescent="0.25">
      <c r="D411" s="108"/>
      <c r="E411" s="109"/>
      <c r="F411" s="109"/>
      <c r="G411" s="109"/>
      <c r="H411" s="109"/>
      <c r="I411" s="109"/>
      <c r="J411" s="109"/>
      <c r="K411" s="110"/>
      <c r="L411" s="111"/>
      <c r="M411" s="112"/>
      <c r="N411" s="113"/>
    </row>
    <row r="412" spans="4:14" x14ac:dyDescent="0.25">
      <c r="D412" s="108"/>
      <c r="E412" s="109"/>
      <c r="F412" s="109"/>
      <c r="G412" s="109"/>
      <c r="H412" s="109"/>
      <c r="I412" s="109"/>
      <c r="J412" s="109"/>
      <c r="K412" s="110"/>
      <c r="L412" s="111"/>
      <c r="M412" s="112"/>
      <c r="N412" s="113"/>
    </row>
    <row r="413" spans="4:14" x14ac:dyDescent="0.25">
      <c r="D413" s="108"/>
      <c r="E413" s="109"/>
      <c r="F413" s="109"/>
      <c r="G413" s="109"/>
      <c r="H413" s="109"/>
      <c r="I413" s="109"/>
      <c r="J413" s="109"/>
      <c r="K413" s="110"/>
      <c r="L413" s="111"/>
      <c r="M413" s="112"/>
      <c r="N413" s="113"/>
    </row>
    <row r="414" spans="4:14" x14ac:dyDescent="0.25">
      <c r="D414" s="108"/>
      <c r="E414" s="109"/>
      <c r="F414" s="109"/>
      <c r="G414" s="109"/>
      <c r="H414" s="109"/>
      <c r="I414" s="109"/>
      <c r="J414" s="109"/>
      <c r="K414" s="110"/>
      <c r="L414" s="111"/>
      <c r="M414" s="112"/>
      <c r="N414" s="113"/>
    </row>
    <row r="415" spans="4:14" x14ac:dyDescent="0.25">
      <c r="D415" s="108"/>
      <c r="E415" s="109"/>
      <c r="F415" s="109"/>
      <c r="G415" s="109"/>
      <c r="H415" s="109"/>
      <c r="I415" s="109"/>
      <c r="J415" s="109"/>
      <c r="K415" s="110"/>
      <c r="L415" s="111"/>
      <c r="M415" s="112"/>
      <c r="N415" s="113"/>
    </row>
    <row r="416" spans="4:14" x14ac:dyDescent="0.25">
      <c r="D416" s="108"/>
      <c r="E416" s="109"/>
      <c r="F416" s="109"/>
      <c r="G416" s="109"/>
      <c r="H416" s="109"/>
      <c r="I416" s="109"/>
      <c r="J416" s="109"/>
      <c r="K416" s="110"/>
      <c r="L416" s="111"/>
      <c r="M416" s="112"/>
      <c r="N416" s="113"/>
    </row>
    <row r="417" spans="1:14" x14ac:dyDescent="0.25">
      <c r="D417" s="108"/>
      <c r="E417" s="109"/>
      <c r="F417" s="109"/>
      <c r="G417" s="109"/>
      <c r="H417" s="109"/>
      <c r="I417" s="109"/>
      <c r="J417" s="109"/>
      <c r="K417" s="110"/>
      <c r="L417" s="111"/>
      <c r="M417" s="112"/>
      <c r="N417" s="113"/>
    </row>
    <row r="418" spans="1:14" x14ac:dyDescent="0.25">
      <c r="D418" s="108"/>
      <c r="E418" s="109"/>
      <c r="F418" s="109"/>
      <c r="G418" s="109"/>
      <c r="H418" s="109"/>
      <c r="I418" s="109"/>
      <c r="J418" s="109"/>
      <c r="K418" s="110"/>
      <c r="L418" s="111"/>
      <c r="M418" s="112"/>
      <c r="N418" s="113"/>
    </row>
    <row r="419" spans="1:14" x14ac:dyDescent="0.25">
      <c r="D419" s="108"/>
      <c r="E419" s="109"/>
      <c r="F419" s="109"/>
      <c r="G419" s="109"/>
      <c r="H419" s="109"/>
      <c r="I419" s="109"/>
      <c r="J419" s="109"/>
      <c r="K419" s="110"/>
      <c r="L419" s="111"/>
      <c r="M419" s="112"/>
      <c r="N419" s="113"/>
    </row>
    <row r="420" spans="1:14" x14ac:dyDescent="0.25">
      <c r="D420" s="108"/>
      <c r="E420" s="109"/>
      <c r="F420" s="109"/>
      <c r="G420" s="109"/>
      <c r="H420" s="109"/>
      <c r="I420" s="109"/>
      <c r="J420" s="109"/>
      <c r="K420" s="110"/>
      <c r="L420" s="111"/>
      <c r="M420" s="112"/>
      <c r="N420" s="113"/>
    </row>
    <row r="421" spans="1:14" x14ac:dyDescent="0.25">
      <c r="D421" s="108"/>
      <c r="E421" s="109"/>
      <c r="F421" s="109"/>
      <c r="G421" s="109"/>
      <c r="H421" s="109"/>
      <c r="I421" s="109"/>
      <c r="J421" s="109"/>
      <c r="K421" s="110"/>
      <c r="L421" s="111"/>
      <c r="M421" s="112"/>
      <c r="N421" s="113"/>
    </row>
    <row r="422" spans="1:14" x14ac:dyDescent="0.25">
      <c r="D422" s="108"/>
      <c r="E422" s="109"/>
      <c r="F422" s="109"/>
      <c r="G422" s="109"/>
      <c r="H422" s="109"/>
      <c r="I422" s="109"/>
      <c r="J422" s="109"/>
      <c r="K422" s="110"/>
      <c r="L422" s="111"/>
      <c r="M422" s="112"/>
      <c r="N422" s="113"/>
    </row>
    <row r="423" spans="1:14" x14ac:dyDescent="0.25">
      <c r="D423" s="108"/>
      <c r="E423" s="109"/>
      <c r="F423" s="109"/>
      <c r="G423" s="109"/>
      <c r="H423" s="109"/>
      <c r="I423" s="109"/>
      <c r="J423" s="109"/>
      <c r="K423" s="110"/>
      <c r="L423" s="111"/>
      <c r="M423" s="112"/>
      <c r="N423" s="113"/>
    </row>
    <row r="424" spans="1:14" x14ac:dyDescent="0.25">
      <c r="D424" s="108"/>
      <c r="E424" s="109"/>
      <c r="F424" s="109"/>
      <c r="G424" s="109"/>
      <c r="H424" s="109"/>
      <c r="I424" s="109"/>
      <c r="J424" s="109"/>
      <c r="K424" s="110"/>
      <c r="L424" s="111"/>
      <c r="M424" s="112"/>
      <c r="N424" s="113"/>
    </row>
    <row r="425" spans="1:14" x14ac:dyDescent="0.25">
      <c r="D425" s="108"/>
      <c r="E425" s="109"/>
      <c r="F425" s="109"/>
      <c r="G425" s="109"/>
      <c r="H425" s="109"/>
      <c r="I425" s="109"/>
      <c r="J425" s="109"/>
      <c r="K425" s="110"/>
      <c r="L425" s="111"/>
      <c r="M425" s="112"/>
      <c r="N425" s="113"/>
    </row>
    <row r="426" spans="1:14" x14ac:dyDescent="0.25">
      <c r="D426" s="108"/>
      <c r="E426" s="109"/>
      <c r="F426" s="109"/>
      <c r="G426" s="109"/>
      <c r="H426" s="109"/>
      <c r="I426" s="109"/>
      <c r="J426" s="109"/>
      <c r="K426" s="110"/>
      <c r="L426" s="111"/>
      <c r="M426" s="112"/>
      <c r="N426" s="113"/>
    </row>
    <row r="427" spans="1:14" x14ac:dyDescent="0.25">
      <c r="D427" s="19"/>
      <c r="E427" s="19"/>
      <c r="F427" s="19"/>
      <c r="G427" s="19"/>
      <c r="H427" s="19"/>
      <c r="I427" s="19"/>
      <c r="J427" s="19"/>
      <c r="K427" s="19"/>
      <c r="L427" s="224" t="s">
        <v>34</v>
      </c>
      <c r="M427" s="224"/>
      <c r="N427" s="224"/>
    </row>
    <row r="428" spans="1:14" ht="14.45" customHeight="1" x14ac:dyDescent="0.25">
      <c r="D428" s="115" t="s">
        <v>78</v>
      </c>
      <c r="E428" s="115"/>
      <c r="F428" s="115"/>
      <c r="G428" s="115"/>
      <c r="H428" s="115"/>
      <c r="I428" s="115"/>
      <c r="J428" s="115"/>
      <c r="K428" s="115"/>
      <c r="L428" s="117">
        <f>SUM(L391:N426)</f>
        <v>0</v>
      </c>
      <c r="M428" s="118"/>
      <c r="N428" s="118"/>
    </row>
    <row r="429" spans="1:14" ht="13.9" customHeight="1" x14ac:dyDescent="0.25">
      <c r="D429" s="115" t="s">
        <v>79</v>
      </c>
      <c r="E429" s="165"/>
      <c r="F429" s="165"/>
      <c r="G429" s="165"/>
      <c r="H429" s="165"/>
      <c r="I429" s="165"/>
      <c r="J429" s="165"/>
      <c r="K429" s="166"/>
      <c r="L429" s="117">
        <f>L428*1.39</f>
        <v>0</v>
      </c>
      <c r="M429" s="118"/>
      <c r="N429" s="118"/>
    </row>
    <row r="430" spans="1:14" ht="14.45" customHeight="1" x14ac:dyDescent="0.25">
      <c r="A430" s="115" t="s">
        <v>80</v>
      </c>
      <c r="B430" s="115"/>
      <c r="C430" s="115"/>
      <c r="D430" s="115"/>
      <c r="E430" s="115"/>
      <c r="F430" s="115"/>
      <c r="G430" s="115"/>
      <c r="H430" s="115"/>
      <c r="I430" s="115"/>
      <c r="J430" s="115"/>
      <c r="K430" s="116"/>
      <c r="L430" s="117">
        <f>IF(AND(E376=TRUE, G376=TRUE), "Error! Please select 1 CSP only",
IF(E376=TRUE, L429*39%,
IF(G376=TRUE, L429*54%,
0)))</f>
        <v>0</v>
      </c>
      <c r="M430" s="118"/>
      <c r="N430" s="118"/>
    </row>
    <row r="431" spans="1:14" ht="14.45" customHeight="1" x14ac:dyDescent="0.25">
      <c r="A431" s="115" t="s">
        <v>81</v>
      </c>
      <c r="B431" s="115"/>
      <c r="C431" s="115"/>
      <c r="D431" s="115"/>
      <c r="E431" s="115"/>
      <c r="F431" s="115"/>
      <c r="G431" s="115"/>
      <c r="H431" s="115"/>
      <c r="I431" s="115"/>
      <c r="J431" s="115"/>
      <c r="K431" s="116"/>
      <c r="L431" s="117">
        <f>SUM(L429:N430)*1.09</f>
        <v>0</v>
      </c>
      <c r="M431" s="118"/>
      <c r="N431" s="118"/>
    </row>
    <row r="432" spans="1:14" ht="14.45" customHeight="1" x14ac:dyDescent="0.25">
      <c r="A432" s="146" t="str">
        <f>"Total HCC Cloud Environment Cost for Sandbox Period (~" &amp; H268 &amp; " months) in SGD"</f>
        <v>Total HCC Cloud Environment Cost for Sandbox Period (~0 months) in SGD</v>
      </c>
      <c r="B432" s="146"/>
      <c r="C432" s="146"/>
      <c r="D432" s="146"/>
      <c r="E432" s="146"/>
      <c r="F432" s="146"/>
      <c r="G432" s="146"/>
      <c r="H432" s="146"/>
      <c r="I432" s="146"/>
      <c r="J432" s="146"/>
      <c r="K432" s="147"/>
      <c r="L432" s="117">
        <f>L431*H268</f>
        <v>0</v>
      </c>
      <c r="M432" s="118"/>
      <c r="N432" s="118"/>
    </row>
    <row r="433" spans="1:14" ht="14.45" customHeight="1" x14ac:dyDescent="0.25">
      <c r="A433" s="146" t="str">
        <f>"Total HCC Cloud Environment Cost (inclusive of 10% contingency) for Sandbox Period (~" &amp;H268 &amp; " months) in SGD"</f>
        <v>Total HCC Cloud Environment Cost (inclusive of 10% contingency) for Sandbox Period (~0 months) in SGD</v>
      </c>
      <c r="B433" s="146"/>
      <c r="C433" s="146"/>
      <c r="D433" s="146"/>
      <c r="E433" s="146"/>
      <c r="F433" s="146"/>
      <c r="G433" s="146"/>
      <c r="H433" s="146"/>
      <c r="I433" s="146"/>
      <c r="J433" s="146"/>
      <c r="K433" s="147"/>
      <c r="L433" s="117">
        <f>L432*1.1</f>
        <v>0</v>
      </c>
      <c r="M433" s="118"/>
      <c r="N433" s="118"/>
    </row>
    <row r="434" spans="1:14" x14ac:dyDescent="0.25">
      <c r="A434" s="122" t="s">
        <v>82</v>
      </c>
      <c r="B434" s="122"/>
      <c r="C434" s="122"/>
      <c r="D434" s="122"/>
      <c r="E434" s="122"/>
      <c r="F434" s="122"/>
      <c r="G434" s="122"/>
      <c r="H434" s="122"/>
      <c r="I434" s="122"/>
      <c r="J434" s="122"/>
      <c r="K434" s="122"/>
      <c r="L434" s="122"/>
      <c r="M434" s="122"/>
      <c r="N434" s="122"/>
    </row>
    <row r="435" spans="1:14" ht="4.9000000000000004" customHeight="1" x14ac:dyDescent="0.25">
      <c r="A435" s="4"/>
      <c r="B435" s="4"/>
      <c r="C435" s="4"/>
    </row>
    <row r="436" spans="1:14" x14ac:dyDescent="0.25">
      <c r="A436" s="123"/>
      <c r="B436" s="124"/>
      <c r="C436" s="124"/>
      <c r="D436" s="124"/>
      <c r="E436" s="124"/>
      <c r="F436" s="124"/>
      <c r="G436" s="124"/>
      <c r="H436" s="124"/>
      <c r="I436" s="124"/>
      <c r="J436" s="124"/>
      <c r="K436" s="124"/>
      <c r="L436" s="124"/>
      <c r="M436" s="124"/>
      <c r="N436" s="125"/>
    </row>
    <row r="437" spans="1:14" x14ac:dyDescent="0.25">
      <c r="A437" s="126"/>
      <c r="B437" s="127"/>
      <c r="C437" s="127"/>
      <c r="D437" s="127"/>
      <c r="E437" s="127"/>
      <c r="F437" s="127"/>
      <c r="G437" s="127"/>
      <c r="H437" s="127"/>
      <c r="I437" s="127"/>
      <c r="J437" s="127"/>
      <c r="K437" s="127"/>
      <c r="L437" s="127"/>
      <c r="M437" s="127"/>
      <c r="N437" s="128"/>
    </row>
    <row r="438" spans="1:14" x14ac:dyDescent="0.25">
      <c r="A438" s="126"/>
      <c r="B438" s="127"/>
      <c r="C438" s="127"/>
      <c r="D438" s="127"/>
      <c r="E438" s="127"/>
      <c r="F438" s="127"/>
      <c r="G438" s="127"/>
      <c r="H438" s="127"/>
      <c r="I438" s="127"/>
      <c r="J438" s="127"/>
      <c r="K438" s="127"/>
      <c r="L438" s="127"/>
      <c r="M438" s="127"/>
      <c r="N438" s="128"/>
    </row>
    <row r="439" spans="1:14" x14ac:dyDescent="0.25">
      <c r="A439" s="126"/>
      <c r="B439" s="127"/>
      <c r="C439" s="127"/>
      <c r="D439" s="127"/>
      <c r="E439" s="127"/>
      <c r="F439" s="127"/>
      <c r="G439" s="127"/>
      <c r="H439" s="127"/>
      <c r="I439" s="127"/>
      <c r="J439" s="127"/>
      <c r="K439" s="127"/>
      <c r="L439" s="127"/>
      <c r="M439" s="127"/>
      <c r="N439" s="128"/>
    </row>
    <row r="440" spans="1:14" x14ac:dyDescent="0.25">
      <c r="A440" s="126"/>
      <c r="B440" s="127"/>
      <c r="C440" s="127"/>
      <c r="D440" s="127"/>
      <c r="E440" s="127"/>
      <c r="F440" s="127"/>
      <c r="G440" s="127"/>
      <c r="H440" s="127"/>
      <c r="I440" s="127"/>
      <c r="J440" s="127"/>
      <c r="K440" s="127"/>
      <c r="L440" s="127"/>
      <c r="M440" s="127"/>
      <c r="N440" s="128"/>
    </row>
    <row r="441" spans="1:14" x14ac:dyDescent="0.25">
      <c r="A441" s="126"/>
      <c r="B441" s="127"/>
      <c r="C441" s="127"/>
      <c r="D441" s="127"/>
      <c r="E441" s="127"/>
      <c r="F441" s="127"/>
      <c r="G441" s="127"/>
      <c r="H441" s="127"/>
      <c r="I441" s="127"/>
      <c r="J441" s="127"/>
      <c r="K441" s="127"/>
      <c r="L441" s="127"/>
      <c r="M441" s="127"/>
      <c r="N441" s="128"/>
    </row>
    <row r="442" spans="1:14" x14ac:dyDescent="0.25">
      <c r="A442" s="126"/>
      <c r="B442" s="127"/>
      <c r="C442" s="127"/>
      <c r="D442" s="127"/>
      <c r="E442" s="127"/>
      <c r="F442" s="127"/>
      <c r="G442" s="127"/>
      <c r="H442" s="127"/>
      <c r="I442" s="127"/>
      <c r="J442" s="127"/>
      <c r="K442" s="127"/>
      <c r="L442" s="127"/>
      <c r="M442" s="127"/>
      <c r="N442" s="128"/>
    </row>
    <row r="443" spans="1:14" x14ac:dyDescent="0.25">
      <c r="A443" s="126"/>
      <c r="B443" s="127"/>
      <c r="C443" s="127"/>
      <c r="D443" s="127"/>
      <c r="E443" s="127"/>
      <c r="F443" s="127"/>
      <c r="G443" s="127"/>
      <c r="H443" s="127"/>
      <c r="I443" s="127"/>
      <c r="J443" s="127"/>
      <c r="K443" s="127"/>
      <c r="L443" s="127"/>
      <c r="M443" s="127"/>
      <c r="N443" s="128"/>
    </row>
    <row r="444" spans="1:14" x14ac:dyDescent="0.25">
      <c r="A444" s="126"/>
      <c r="B444" s="127"/>
      <c r="C444" s="127"/>
      <c r="D444" s="127"/>
      <c r="E444" s="127"/>
      <c r="F444" s="127"/>
      <c r="G444" s="127"/>
      <c r="H444" s="127"/>
      <c r="I444" s="127"/>
      <c r="J444" s="127"/>
      <c r="K444" s="127"/>
      <c r="L444" s="127"/>
      <c r="M444" s="127"/>
      <c r="N444" s="128"/>
    </row>
    <row r="445" spans="1:14" x14ac:dyDescent="0.25">
      <c r="A445" s="126"/>
      <c r="B445" s="127"/>
      <c r="C445" s="127"/>
      <c r="D445" s="127"/>
      <c r="E445" s="127"/>
      <c r="F445" s="127"/>
      <c r="G445" s="127"/>
      <c r="H445" s="127"/>
      <c r="I445" s="127"/>
      <c r="J445" s="127"/>
      <c r="K445" s="127"/>
      <c r="L445" s="127"/>
      <c r="M445" s="127"/>
      <c r="N445" s="128"/>
    </row>
    <row r="446" spans="1:14" x14ac:dyDescent="0.25">
      <c r="A446" s="126"/>
      <c r="B446" s="127"/>
      <c r="C446" s="127"/>
      <c r="D446" s="127"/>
      <c r="E446" s="127"/>
      <c r="F446" s="127"/>
      <c r="G446" s="127"/>
      <c r="H446" s="127"/>
      <c r="I446" s="127"/>
      <c r="J446" s="127"/>
      <c r="K446" s="127"/>
      <c r="L446" s="127"/>
      <c r="M446" s="127"/>
      <c r="N446" s="128"/>
    </row>
    <row r="447" spans="1:14" x14ac:dyDescent="0.25">
      <c r="A447" s="126"/>
      <c r="B447" s="127"/>
      <c r="C447" s="127"/>
      <c r="D447" s="127"/>
      <c r="E447" s="127"/>
      <c r="F447" s="127"/>
      <c r="G447" s="127"/>
      <c r="H447" s="127"/>
      <c r="I447" s="127"/>
      <c r="J447" s="127"/>
      <c r="K447" s="127"/>
      <c r="L447" s="127"/>
      <c r="M447" s="127"/>
      <c r="N447" s="128"/>
    </row>
    <row r="448" spans="1:14" x14ac:dyDescent="0.25">
      <c r="A448" s="126"/>
      <c r="B448" s="127"/>
      <c r="C448" s="127"/>
      <c r="D448" s="127"/>
      <c r="E448" s="127"/>
      <c r="F448" s="127"/>
      <c r="G448" s="127"/>
      <c r="H448" s="127"/>
      <c r="I448" s="127"/>
      <c r="J448" s="127"/>
      <c r="K448" s="127"/>
      <c r="L448" s="127"/>
      <c r="M448" s="127"/>
      <c r="N448" s="128"/>
    </row>
    <row r="449" spans="1:14" x14ac:dyDescent="0.25">
      <c r="A449" s="126"/>
      <c r="B449" s="127"/>
      <c r="C449" s="127"/>
      <c r="D449" s="127"/>
      <c r="E449" s="127"/>
      <c r="F449" s="127"/>
      <c r="G449" s="127"/>
      <c r="H449" s="127"/>
      <c r="I449" s="127"/>
      <c r="J449" s="127"/>
      <c r="K449" s="127"/>
      <c r="L449" s="127"/>
      <c r="M449" s="127"/>
      <c r="N449" s="128"/>
    </row>
    <row r="450" spans="1:14" x14ac:dyDescent="0.25">
      <c r="A450" s="126"/>
      <c r="B450" s="127"/>
      <c r="C450" s="127"/>
      <c r="D450" s="127"/>
      <c r="E450" s="127"/>
      <c r="F450" s="127"/>
      <c r="G450" s="127"/>
      <c r="H450" s="127"/>
      <c r="I450" s="127"/>
      <c r="J450" s="127"/>
      <c r="K450" s="127"/>
      <c r="L450" s="127"/>
      <c r="M450" s="127"/>
      <c r="N450" s="128"/>
    </row>
    <row r="451" spans="1:14" x14ac:dyDescent="0.25">
      <c r="A451" s="126"/>
      <c r="B451" s="127"/>
      <c r="C451" s="127"/>
      <c r="D451" s="127"/>
      <c r="E451" s="127"/>
      <c r="F451" s="127"/>
      <c r="G451" s="127"/>
      <c r="H451" s="127"/>
      <c r="I451" s="127"/>
      <c r="J451" s="127"/>
      <c r="K451" s="127"/>
      <c r="L451" s="127"/>
      <c r="M451" s="127"/>
      <c r="N451" s="128"/>
    </row>
    <row r="452" spans="1:14" x14ac:dyDescent="0.25">
      <c r="A452" s="126"/>
      <c r="B452" s="127"/>
      <c r="C452" s="127"/>
      <c r="D452" s="127"/>
      <c r="E452" s="127"/>
      <c r="F452" s="127"/>
      <c r="G452" s="127"/>
      <c r="H452" s="127"/>
      <c r="I452" s="127"/>
      <c r="J452" s="127"/>
      <c r="K452" s="127"/>
      <c r="L452" s="127"/>
      <c r="M452" s="127"/>
      <c r="N452" s="128"/>
    </row>
    <row r="453" spans="1:14" x14ac:dyDescent="0.25">
      <c r="A453" s="126"/>
      <c r="B453" s="127"/>
      <c r="C453" s="127"/>
      <c r="D453" s="127"/>
      <c r="E453" s="127"/>
      <c r="F453" s="127"/>
      <c r="G453" s="127"/>
      <c r="H453" s="127"/>
      <c r="I453" s="127"/>
      <c r="J453" s="127"/>
      <c r="K453" s="127"/>
      <c r="L453" s="127"/>
      <c r="M453" s="127"/>
      <c r="N453" s="128"/>
    </row>
    <row r="454" spans="1:14" x14ac:dyDescent="0.25">
      <c r="A454" s="126"/>
      <c r="B454" s="127"/>
      <c r="C454" s="127"/>
      <c r="D454" s="127"/>
      <c r="E454" s="127"/>
      <c r="F454" s="127"/>
      <c r="G454" s="127"/>
      <c r="H454" s="127"/>
      <c r="I454" s="127"/>
      <c r="J454" s="127"/>
      <c r="K454" s="127"/>
      <c r="L454" s="127"/>
      <c r="M454" s="127"/>
      <c r="N454" s="128"/>
    </row>
    <row r="455" spans="1:14" x14ac:dyDescent="0.25">
      <c r="A455" s="126"/>
      <c r="B455" s="127"/>
      <c r="C455" s="127"/>
      <c r="D455" s="127"/>
      <c r="E455" s="127"/>
      <c r="F455" s="127"/>
      <c r="G455" s="127"/>
      <c r="H455" s="127"/>
      <c r="I455" s="127"/>
      <c r="J455" s="127"/>
      <c r="K455" s="127"/>
      <c r="L455" s="127"/>
      <c r="M455" s="127"/>
      <c r="N455" s="128"/>
    </row>
    <row r="456" spans="1:14" x14ac:dyDescent="0.25">
      <c r="A456" s="126"/>
      <c r="B456" s="127"/>
      <c r="C456" s="127"/>
      <c r="D456" s="127"/>
      <c r="E456" s="127"/>
      <c r="F456" s="127"/>
      <c r="G456" s="127"/>
      <c r="H456" s="127"/>
      <c r="I456" s="127"/>
      <c r="J456" s="127"/>
      <c r="K456" s="127"/>
      <c r="L456" s="127"/>
      <c r="M456" s="127"/>
      <c r="N456" s="128"/>
    </row>
    <row r="457" spans="1:14" x14ac:dyDescent="0.25">
      <c r="A457" s="126"/>
      <c r="B457" s="127"/>
      <c r="C457" s="127"/>
      <c r="D457" s="127"/>
      <c r="E457" s="127"/>
      <c r="F457" s="127"/>
      <c r="G457" s="127"/>
      <c r="H457" s="127"/>
      <c r="I457" s="127"/>
      <c r="J457" s="127"/>
      <c r="K457" s="127"/>
      <c r="L457" s="127"/>
      <c r="M457" s="127"/>
      <c r="N457" s="128"/>
    </row>
    <row r="458" spans="1:14" x14ac:dyDescent="0.25">
      <c r="A458" s="126"/>
      <c r="B458" s="127"/>
      <c r="C458" s="127"/>
      <c r="D458" s="127"/>
      <c r="E458" s="127"/>
      <c r="F458" s="127"/>
      <c r="G458" s="127"/>
      <c r="H458" s="127"/>
      <c r="I458" s="127"/>
      <c r="J458" s="127"/>
      <c r="K458" s="127"/>
      <c r="L458" s="127"/>
      <c r="M458" s="127"/>
      <c r="N458" s="128"/>
    </row>
    <row r="459" spans="1:14" x14ac:dyDescent="0.25">
      <c r="A459" s="126"/>
      <c r="B459" s="127"/>
      <c r="C459" s="127"/>
      <c r="D459" s="127"/>
      <c r="E459" s="127"/>
      <c r="F459" s="127"/>
      <c r="G459" s="127"/>
      <c r="H459" s="127"/>
      <c r="I459" s="127"/>
      <c r="J459" s="127"/>
      <c r="K459" s="127"/>
      <c r="L459" s="127"/>
      <c r="M459" s="127"/>
      <c r="N459" s="128"/>
    </row>
    <row r="460" spans="1:14" x14ac:dyDescent="0.25">
      <c r="A460" s="126"/>
      <c r="B460" s="127"/>
      <c r="C460" s="127"/>
      <c r="D460" s="127"/>
      <c r="E460" s="127"/>
      <c r="F460" s="127"/>
      <c r="G460" s="127"/>
      <c r="H460" s="127"/>
      <c r="I460" s="127"/>
      <c r="J460" s="127"/>
      <c r="K460" s="127"/>
      <c r="L460" s="127"/>
      <c r="M460" s="127"/>
      <c r="N460" s="128"/>
    </row>
    <row r="461" spans="1:14" x14ac:dyDescent="0.25">
      <c r="A461" s="126"/>
      <c r="B461" s="127"/>
      <c r="C461" s="127"/>
      <c r="D461" s="127"/>
      <c r="E461" s="127"/>
      <c r="F461" s="127"/>
      <c r="G461" s="127"/>
      <c r="H461" s="127"/>
      <c r="I461" s="127"/>
      <c r="J461" s="127"/>
      <c r="K461" s="127"/>
      <c r="L461" s="127"/>
      <c r="M461" s="127"/>
      <c r="N461" s="128"/>
    </row>
    <row r="462" spans="1:14" x14ac:dyDescent="0.25">
      <c r="A462" s="126"/>
      <c r="B462" s="127"/>
      <c r="C462" s="127"/>
      <c r="D462" s="127"/>
      <c r="E462" s="127"/>
      <c r="F462" s="127"/>
      <c r="G462" s="127"/>
      <c r="H462" s="127"/>
      <c r="I462" s="127"/>
      <c r="J462" s="127"/>
      <c r="K462" s="127"/>
      <c r="L462" s="127"/>
      <c r="M462" s="127"/>
      <c r="N462" s="128"/>
    </row>
    <row r="463" spans="1:14" x14ac:dyDescent="0.25">
      <c r="A463" s="126"/>
      <c r="B463" s="127"/>
      <c r="C463" s="127"/>
      <c r="D463" s="127"/>
      <c r="E463" s="127"/>
      <c r="F463" s="127"/>
      <c r="G463" s="127"/>
      <c r="H463" s="127"/>
      <c r="I463" s="127"/>
      <c r="J463" s="127"/>
      <c r="K463" s="127"/>
      <c r="L463" s="127"/>
      <c r="M463" s="127"/>
      <c r="N463" s="128"/>
    </row>
    <row r="464" spans="1:14" x14ac:dyDescent="0.25">
      <c r="A464" s="126"/>
      <c r="B464" s="127"/>
      <c r="C464" s="127"/>
      <c r="D464" s="127"/>
      <c r="E464" s="127"/>
      <c r="F464" s="127"/>
      <c r="G464" s="127"/>
      <c r="H464" s="127"/>
      <c r="I464" s="127"/>
      <c r="J464" s="127"/>
      <c r="K464" s="127"/>
      <c r="L464" s="127"/>
      <c r="M464" s="127"/>
      <c r="N464" s="128"/>
    </row>
    <row r="465" spans="1:14" x14ac:dyDescent="0.25">
      <c r="A465" s="129"/>
      <c r="B465" s="130"/>
      <c r="C465" s="130"/>
      <c r="D465" s="130"/>
      <c r="E465" s="130"/>
      <c r="F465" s="130"/>
      <c r="G465" s="130"/>
      <c r="H465" s="130"/>
      <c r="I465" s="130"/>
      <c r="J465" s="130"/>
      <c r="K465" s="130"/>
      <c r="L465" s="130"/>
      <c r="M465" s="130"/>
      <c r="N465" s="131"/>
    </row>
    <row r="466" spans="1:14" ht="4.9000000000000004" customHeight="1" x14ac:dyDescent="0.25">
      <c r="A466" s="4"/>
      <c r="B466" s="4"/>
      <c r="C466" s="4"/>
    </row>
    <row r="467" spans="1:14" x14ac:dyDescent="0.25">
      <c r="A467" s="106" t="s">
        <v>83</v>
      </c>
      <c r="B467" s="106"/>
      <c r="C467" s="106"/>
      <c r="D467" s="107"/>
      <c r="E467" s="186" t="s">
        <v>84</v>
      </c>
      <c r="F467" s="187"/>
      <c r="G467" s="187"/>
      <c r="H467" s="187"/>
      <c r="I467" s="187"/>
      <c r="J467" s="187"/>
      <c r="K467" s="187"/>
      <c r="L467" s="187"/>
      <c r="M467" s="187"/>
    </row>
    <row r="468" spans="1:14" ht="4.9000000000000004" customHeight="1" x14ac:dyDescent="0.25">
      <c r="A468" s="4"/>
      <c r="B468" s="4"/>
      <c r="C468" s="4"/>
    </row>
    <row r="469" spans="1:14" x14ac:dyDescent="0.25">
      <c r="E469" s="183" t="s">
        <v>85</v>
      </c>
      <c r="F469" s="183" t="s">
        <v>86</v>
      </c>
      <c r="G469" s="194" t="s">
        <v>87</v>
      </c>
      <c r="H469" s="183" t="s">
        <v>88</v>
      </c>
      <c r="I469" s="183" t="s">
        <v>89</v>
      </c>
      <c r="J469" s="183" t="s">
        <v>90</v>
      </c>
      <c r="K469" s="183" t="s">
        <v>91</v>
      </c>
      <c r="L469" s="183"/>
      <c r="M469" s="188" t="s">
        <v>92</v>
      </c>
      <c r="N469" s="189"/>
    </row>
    <row r="470" spans="1:14" x14ac:dyDescent="0.25">
      <c r="E470" s="183"/>
      <c r="F470" s="183"/>
      <c r="G470" s="194"/>
      <c r="H470" s="183"/>
      <c r="I470" s="183"/>
      <c r="J470" s="183"/>
      <c r="K470" s="183"/>
      <c r="L470" s="183"/>
      <c r="M470" s="190"/>
      <c r="N470" s="191"/>
    </row>
    <row r="471" spans="1:14" x14ac:dyDescent="0.25">
      <c r="E471" s="18" t="s">
        <v>93</v>
      </c>
      <c r="F471" s="18" t="s">
        <v>93</v>
      </c>
      <c r="G471" s="18" t="s">
        <v>93</v>
      </c>
      <c r="H471" s="18" t="s">
        <v>93</v>
      </c>
      <c r="I471" s="18" t="s">
        <v>93</v>
      </c>
      <c r="J471" s="18" t="s">
        <v>93</v>
      </c>
      <c r="K471" s="184" t="s">
        <v>93</v>
      </c>
      <c r="L471" s="185"/>
      <c r="M471" s="192" t="s">
        <v>94</v>
      </c>
      <c r="N471" s="193"/>
    </row>
    <row r="472" spans="1:14" ht="4.9000000000000004" customHeight="1" x14ac:dyDescent="0.25">
      <c r="A472" s="4"/>
      <c r="B472" s="4"/>
      <c r="C472" s="4"/>
    </row>
    <row r="473" spans="1:14" x14ac:dyDescent="0.25">
      <c r="A473" s="106" t="s">
        <v>95</v>
      </c>
      <c r="B473" s="106"/>
      <c r="C473" s="106"/>
      <c r="D473" s="107"/>
      <c r="E473" s="123"/>
      <c r="F473" s="124"/>
      <c r="G473" s="124"/>
      <c r="H473" s="124"/>
      <c r="I473" s="124"/>
      <c r="J473" s="124"/>
      <c r="K473" s="124"/>
      <c r="L473" s="124"/>
      <c r="M473" s="124"/>
      <c r="N473" s="125"/>
    </row>
    <row r="474" spans="1:14" x14ac:dyDescent="0.25">
      <c r="E474" s="126"/>
      <c r="F474" s="127"/>
      <c r="G474" s="127"/>
      <c r="H474" s="127"/>
      <c r="I474" s="127"/>
      <c r="J474" s="127"/>
      <c r="K474" s="127"/>
      <c r="L474" s="127"/>
      <c r="M474" s="127"/>
      <c r="N474" s="128"/>
    </row>
    <row r="475" spans="1:14" x14ac:dyDescent="0.25">
      <c r="E475" s="126"/>
      <c r="F475" s="127"/>
      <c r="G475" s="127"/>
      <c r="H475" s="127"/>
      <c r="I475" s="127"/>
      <c r="J475" s="127"/>
      <c r="K475" s="127"/>
      <c r="L475" s="127"/>
      <c r="M475" s="127"/>
      <c r="N475" s="128"/>
    </row>
    <row r="476" spans="1:14" x14ac:dyDescent="0.25">
      <c r="E476" s="126"/>
      <c r="F476" s="127"/>
      <c r="G476" s="127"/>
      <c r="H476" s="127"/>
      <c r="I476" s="127"/>
      <c r="J476" s="127"/>
      <c r="K476" s="127"/>
      <c r="L476" s="127"/>
      <c r="M476" s="127"/>
      <c r="N476" s="128"/>
    </row>
    <row r="477" spans="1:14" x14ac:dyDescent="0.25">
      <c r="E477" s="129"/>
      <c r="F477" s="130"/>
      <c r="G477" s="130"/>
      <c r="H477" s="130"/>
      <c r="I477" s="130"/>
      <c r="J477" s="130"/>
      <c r="K477" s="130"/>
      <c r="L477" s="130"/>
      <c r="M477" s="130"/>
      <c r="N477" s="131"/>
    </row>
    <row r="478" spans="1:14" ht="4.9000000000000004" customHeight="1" x14ac:dyDescent="0.25">
      <c r="A478" s="4"/>
      <c r="B478" s="4"/>
      <c r="C478" s="4"/>
    </row>
    <row r="479" spans="1:14" x14ac:dyDescent="0.25">
      <c r="A479" s="106" t="s">
        <v>96</v>
      </c>
      <c r="B479" s="106"/>
      <c r="C479" s="106"/>
      <c r="D479" s="107"/>
      <c r="E479" s="136" t="s">
        <v>6</v>
      </c>
      <c r="F479" s="136"/>
      <c r="G479" s="136" t="s">
        <v>5</v>
      </c>
      <c r="H479" s="136"/>
      <c r="I479" s="136" t="s">
        <v>44</v>
      </c>
      <c r="J479" s="136"/>
      <c r="K479" s="136" t="s">
        <v>97</v>
      </c>
      <c r="L479" s="136"/>
      <c r="M479" s="136" t="s">
        <v>98</v>
      </c>
      <c r="N479" s="136"/>
    </row>
    <row r="480" spans="1:14" x14ac:dyDescent="0.25">
      <c r="E480" s="133"/>
      <c r="F480" s="133"/>
      <c r="G480" s="133"/>
      <c r="H480" s="133"/>
      <c r="I480" s="133"/>
      <c r="J480" s="133"/>
      <c r="K480" s="137"/>
      <c r="L480" s="137"/>
      <c r="M480" s="137"/>
      <c r="N480" s="137"/>
    </row>
    <row r="481" spans="1:14" x14ac:dyDescent="0.25">
      <c r="E481" s="133"/>
      <c r="F481" s="133"/>
      <c r="G481" s="133"/>
      <c r="H481" s="133"/>
      <c r="I481" s="133"/>
      <c r="J481" s="133"/>
      <c r="K481" s="137"/>
      <c r="L481" s="137"/>
      <c r="M481" s="137"/>
      <c r="N481" s="137"/>
    </row>
    <row r="482" spans="1:14" x14ac:dyDescent="0.25">
      <c r="E482" s="133"/>
      <c r="F482" s="133"/>
      <c r="G482" s="133"/>
      <c r="H482" s="133"/>
      <c r="I482" s="133"/>
      <c r="J482" s="133"/>
      <c r="K482" s="137"/>
      <c r="L482" s="137"/>
      <c r="M482" s="137"/>
      <c r="N482" s="137"/>
    </row>
    <row r="483" spans="1:14" x14ac:dyDescent="0.25">
      <c r="E483" s="133"/>
      <c r="F483" s="133"/>
      <c r="G483" s="133"/>
      <c r="H483" s="133"/>
      <c r="I483" s="133"/>
      <c r="J483" s="133"/>
      <c r="K483" s="137"/>
      <c r="L483" s="137"/>
      <c r="M483" s="137"/>
      <c r="N483" s="137"/>
    </row>
    <row r="484" spans="1:14" x14ac:dyDescent="0.25">
      <c r="E484" s="133"/>
      <c r="F484" s="133"/>
      <c r="G484" s="133"/>
      <c r="H484" s="133"/>
      <c r="I484" s="133"/>
      <c r="J484" s="133"/>
      <c r="K484" s="137"/>
      <c r="L484" s="137"/>
      <c r="M484" s="137"/>
      <c r="N484" s="137"/>
    </row>
    <row r="485" spans="1:14" x14ac:dyDescent="0.25">
      <c r="E485" s="133"/>
      <c r="F485" s="133"/>
      <c r="G485" s="133"/>
      <c r="H485" s="133"/>
      <c r="I485" s="133"/>
      <c r="J485" s="133"/>
      <c r="K485" s="137"/>
      <c r="L485" s="137"/>
      <c r="M485" s="137"/>
      <c r="N485" s="137"/>
    </row>
    <row r="486" spans="1:14" x14ac:dyDescent="0.25">
      <c r="E486" s="133"/>
      <c r="F486" s="133"/>
      <c r="G486" s="133"/>
      <c r="H486" s="133"/>
      <c r="I486" s="133"/>
      <c r="J486" s="133"/>
      <c r="K486" s="137"/>
      <c r="L486" s="137"/>
      <c r="M486" s="137"/>
      <c r="N486" s="137"/>
    </row>
    <row r="487" spans="1:14" x14ac:dyDescent="0.25">
      <c r="E487" s="133"/>
      <c r="F487" s="133"/>
      <c r="G487" s="133"/>
      <c r="H487" s="133"/>
      <c r="I487" s="133"/>
      <c r="J487" s="133"/>
      <c r="K487" s="137"/>
      <c r="L487" s="137"/>
      <c r="M487" s="137"/>
      <c r="N487" s="137"/>
    </row>
    <row r="488" spans="1:14" x14ac:dyDescent="0.25">
      <c r="E488" s="133"/>
      <c r="F488" s="133"/>
      <c r="G488" s="133"/>
      <c r="H488" s="133"/>
      <c r="I488" s="133"/>
      <c r="J488" s="133"/>
      <c r="K488" s="137"/>
      <c r="L488" s="137"/>
      <c r="M488" s="137"/>
      <c r="N488" s="137"/>
    </row>
    <row r="489" spans="1:14" ht="4.9000000000000004" customHeight="1" x14ac:dyDescent="0.25">
      <c r="A489" s="4"/>
      <c r="B489" s="4"/>
      <c r="C489" s="4"/>
    </row>
    <row r="490" spans="1:14" x14ac:dyDescent="0.25">
      <c r="D490" s="33" t="b">
        <v>0</v>
      </c>
      <c r="E490" s="140" t="s">
        <v>99</v>
      </c>
      <c r="F490" s="140"/>
      <c r="G490" s="140"/>
      <c r="H490" s="140"/>
      <c r="I490" s="140"/>
      <c r="J490" s="140"/>
      <c r="K490" s="140"/>
      <c r="L490" s="140"/>
      <c r="M490" s="140"/>
      <c r="N490" s="140"/>
    </row>
    <row r="491" spans="1:14" x14ac:dyDescent="0.25">
      <c r="D491" s="25"/>
      <c r="E491" s="140"/>
      <c r="F491" s="140"/>
      <c r="G491" s="140"/>
      <c r="H491" s="140"/>
      <c r="I491" s="140"/>
      <c r="J491" s="140"/>
      <c r="K491" s="140"/>
      <c r="L491" s="140"/>
      <c r="M491" s="140"/>
      <c r="N491" s="140"/>
    </row>
    <row r="492" spans="1:14" ht="4.9000000000000004" customHeight="1" x14ac:dyDescent="0.25">
      <c r="A492" s="4"/>
      <c r="B492" s="4"/>
      <c r="C492" s="4"/>
    </row>
    <row r="493" spans="1:14" ht="13.9" customHeight="1" x14ac:dyDescent="0.25">
      <c r="A493" s="214" t="s">
        <v>96</v>
      </c>
      <c r="B493" s="214"/>
      <c r="C493" s="214"/>
      <c r="D493" s="177" t="s">
        <v>100</v>
      </c>
      <c r="E493" s="177"/>
      <c r="F493" s="177"/>
      <c r="G493" s="177"/>
      <c r="H493" s="177"/>
      <c r="I493" s="177"/>
      <c r="J493" s="177"/>
      <c r="K493" s="177"/>
      <c r="L493" s="177"/>
      <c r="M493" s="177"/>
      <c r="N493" s="177"/>
    </row>
    <row r="494" spans="1:14" ht="13.9" customHeight="1" x14ac:dyDescent="0.25">
      <c r="A494" s="138" t="s">
        <v>101</v>
      </c>
      <c r="B494" s="138"/>
      <c r="C494" s="138"/>
      <c r="D494" s="138" t="s">
        <v>102</v>
      </c>
      <c r="E494" s="138"/>
      <c r="F494" s="138"/>
      <c r="G494" s="138"/>
      <c r="H494" s="138"/>
      <c r="I494" s="138"/>
      <c r="J494" s="138"/>
      <c r="K494" s="138"/>
      <c r="L494" s="138"/>
      <c r="M494" s="138"/>
      <c r="N494" s="138"/>
    </row>
    <row r="495" spans="1:14" ht="13.9" customHeight="1" x14ac:dyDescent="0.25">
      <c r="A495" s="138" t="s">
        <v>103</v>
      </c>
      <c r="B495" s="138"/>
      <c r="C495" s="138"/>
      <c r="D495" s="138" t="s">
        <v>104</v>
      </c>
      <c r="E495" s="138"/>
      <c r="F495" s="138"/>
      <c r="G495" s="138"/>
      <c r="H495" s="138"/>
      <c r="I495" s="138"/>
      <c r="J495" s="138"/>
      <c r="K495" s="138"/>
      <c r="L495" s="138"/>
      <c r="M495" s="138"/>
      <c r="N495" s="138"/>
    </row>
    <row r="496" spans="1:14" ht="13.9" customHeight="1" x14ac:dyDescent="0.25">
      <c r="A496" s="138" t="s">
        <v>105</v>
      </c>
      <c r="B496" s="138"/>
      <c r="C496" s="138"/>
      <c r="D496" s="138" t="s">
        <v>106</v>
      </c>
      <c r="E496" s="138"/>
      <c r="F496" s="138"/>
      <c r="G496" s="138"/>
      <c r="H496" s="138"/>
      <c r="I496" s="138"/>
      <c r="J496" s="138"/>
      <c r="K496" s="138"/>
      <c r="L496" s="138"/>
      <c r="M496" s="138"/>
      <c r="N496" s="138"/>
    </row>
    <row r="497" spans="1:14" ht="13.9" customHeight="1" x14ac:dyDescent="0.25">
      <c r="A497" s="138" t="s">
        <v>107</v>
      </c>
      <c r="B497" s="138"/>
      <c r="C497" s="138"/>
      <c r="D497" s="138" t="s">
        <v>108</v>
      </c>
      <c r="E497" s="138"/>
      <c r="F497" s="138"/>
      <c r="G497" s="138"/>
      <c r="H497" s="138"/>
      <c r="I497" s="138"/>
      <c r="J497" s="138"/>
      <c r="K497" s="138"/>
      <c r="L497" s="138"/>
      <c r="M497" s="138"/>
      <c r="N497" s="138"/>
    </row>
    <row r="498" spans="1:14" ht="13.9" customHeight="1" x14ac:dyDescent="0.25">
      <c r="A498" s="138" t="s">
        <v>109</v>
      </c>
      <c r="B498" s="138"/>
      <c r="C498" s="138"/>
      <c r="D498" s="138" t="s">
        <v>110</v>
      </c>
      <c r="E498" s="138"/>
      <c r="F498" s="138"/>
      <c r="G498" s="138"/>
      <c r="H498" s="138"/>
      <c r="I498" s="138"/>
      <c r="J498" s="138"/>
      <c r="K498" s="138"/>
      <c r="L498" s="138"/>
      <c r="M498" s="138"/>
      <c r="N498" s="138"/>
    </row>
    <row r="499" spans="1:14" ht="13.9" customHeight="1" x14ac:dyDescent="0.25">
      <c r="A499" s="138" t="s">
        <v>111</v>
      </c>
      <c r="B499" s="138"/>
      <c r="C499" s="138"/>
      <c r="D499" s="138" t="s">
        <v>112</v>
      </c>
      <c r="E499" s="138"/>
      <c r="F499" s="138"/>
      <c r="G499" s="138"/>
      <c r="H499" s="138"/>
      <c r="I499" s="138"/>
      <c r="J499" s="138"/>
      <c r="K499" s="138"/>
      <c r="L499" s="138"/>
      <c r="M499" s="138"/>
      <c r="N499" s="138"/>
    </row>
    <row r="500" spans="1:14" ht="4.9000000000000004" customHeight="1" x14ac:dyDescent="0.25">
      <c r="A500" s="4"/>
      <c r="B500" s="4"/>
      <c r="C500" s="4"/>
    </row>
    <row r="501" spans="1:14" x14ac:dyDescent="0.25">
      <c r="A501" s="2" t="s">
        <v>113</v>
      </c>
      <c r="E501" s="15"/>
      <c r="F501" s="15"/>
      <c r="G501" s="15"/>
      <c r="H501" s="15"/>
      <c r="I501" s="15"/>
      <c r="J501" s="15"/>
      <c r="K501" s="15"/>
      <c r="L501" s="15"/>
      <c r="M501" s="15"/>
      <c r="N501" s="15"/>
    </row>
    <row r="503" spans="1:14" x14ac:dyDescent="0.25">
      <c r="A503" s="28" t="s">
        <v>114</v>
      </c>
      <c r="B503" s="29"/>
      <c r="C503" s="29"/>
      <c r="D503" s="29"/>
      <c r="E503" s="29"/>
      <c r="F503" s="29"/>
      <c r="G503" s="29"/>
      <c r="H503" s="29"/>
      <c r="I503" s="29"/>
      <c r="J503" s="29"/>
      <c r="K503" s="29"/>
      <c r="L503" s="29"/>
      <c r="M503" s="29"/>
      <c r="N503" s="29"/>
    </row>
    <row r="504" spans="1:14" ht="4.9000000000000004" customHeight="1" x14ac:dyDescent="0.25">
      <c r="A504" s="4"/>
      <c r="B504" s="4"/>
      <c r="C504" s="4"/>
    </row>
    <row r="505" spans="1:14" x14ac:dyDescent="0.25">
      <c r="A505" s="135" t="s">
        <v>115</v>
      </c>
      <c r="B505" s="135"/>
      <c r="C505" s="135"/>
      <c r="D505" s="135"/>
      <c r="E505" s="135"/>
      <c r="F505" s="135"/>
      <c r="G505" s="135"/>
      <c r="H505" s="135"/>
      <c r="I505" s="135"/>
      <c r="J505" s="135"/>
      <c r="K505" s="135"/>
      <c r="L505" s="135"/>
      <c r="M505" s="135"/>
      <c r="N505" s="135"/>
    </row>
    <row r="506" spans="1:14" ht="4.9000000000000004" customHeight="1" x14ac:dyDescent="0.25">
      <c r="A506" s="4"/>
      <c r="B506" s="4"/>
      <c r="C506" s="4"/>
    </row>
    <row r="507" spans="1:14" ht="13.9" customHeight="1" x14ac:dyDescent="0.25">
      <c r="A507" s="122" t="s">
        <v>116</v>
      </c>
      <c r="B507" s="122"/>
      <c r="C507" s="122"/>
      <c r="D507" s="122"/>
      <c r="E507" s="32" t="b">
        <v>0</v>
      </c>
      <c r="F507" s="13" t="s">
        <v>117</v>
      </c>
      <c r="G507" s="32" t="b">
        <v>0</v>
      </c>
      <c r="H507" s="15" t="s">
        <v>118</v>
      </c>
      <c r="I507" s="34" t="b">
        <v>0</v>
      </c>
      <c r="J507" s="2" t="s">
        <v>119</v>
      </c>
      <c r="L507" s="13"/>
      <c r="M507" s="13"/>
      <c r="N507" s="13"/>
    </row>
    <row r="508" spans="1:14" x14ac:dyDescent="0.25">
      <c r="A508" s="122"/>
      <c r="B508" s="122"/>
      <c r="C508" s="122"/>
      <c r="D508" s="122"/>
      <c r="E508" s="33" t="b">
        <v>0</v>
      </c>
      <c r="F508" s="87" t="s">
        <v>120</v>
      </c>
      <c r="G508" s="33" t="b">
        <v>0</v>
      </c>
      <c r="H508" s="15" t="s">
        <v>121</v>
      </c>
      <c r="J508" s="15"/>
    </row>
    <row r="509" spans="1:14" ht="4.9000000000000004" customHeight="1" x14ac:dyDescent="0.25">
      <c r="A509" s="4"/>
      <c r="B509" s="4"/>
      <c r="C509" s="4"/>
    </row>
    <row r="510" spans="1:14" x14ac:dyDescent="0.25">
      <c r="A510" s="174" t="s">
        <v>122</v>
      </c>
      <c r="B510" s="174"/>
      <c r="C510" s="174"/>
      <c r="D510" s="174"/>
      <c r="E510" s="174"/>
      <c r="F510" s="174"/>
      <c r="G510" s="174"/>
      <c r="H510" s="174"/>
      <c r="I510" s="174"/>
      <c r="J510" s="174"/>
      <c r="K510" s="174"/>
      <c r="L510" s="174"/>
      <c r="M510" s="174"/>
      <c r="N510" s="174"/>
    </row>
    <row r="511" spans="1:14" x14ac:dyDescent="0.25">
      <c r="A511" s="30"/>
      <c r="B511" s="30"/>
      <c r="C511" s="30"/>
      <c r="D511" s="30"/>
      <c r="E511" s="25"/>
      <c r="G511" s="25"/>
      <c r="H511" s="15"/>
      <c r="I511" s="15"/>
    </row>
    <row r="512" spans="1:14" ht="14.45" customHeight="1" x14ac:dyDescent="0.25">
      <c r="A512" s="175" t="s">
        <v>123</v>
      </c>
      <c r="B512" s="176"/>
      <c r="C512" s="177" t="s">
        <v>100</v>
      </c>
      <c r="D512" s="177"/>
      <c r="E512" s="177"/>
      <c r="F512" s="177"/>
      <c r="G512" s="177"/>
      <c r="H512" s="177"/>
      <c r="I512" s="177"/>
      <c r="J512" s="177"/>
      <c r="K512" s="177"/>
      <c r="L512" s="177"/>
      <c r="M512" s="177"/>
      <c r="N512" s="177"/>
    </row>
    <row r="513" spans="1:14" x14ac:dyDescent="0.25">
      <c r="A513" s="138" t="s">
        <v>117</v>
      </c>
      <c r="B513" s="138"/>
      <c r="C513" s="138" t="s">
        <v>124</v>
      </c>
      <c r="D513" s="138"/>
      <c r="E513" s="138"/>
      <c r="F513" s="138"/>
      <c r="G513" s="138"/>
      <c r="H513" s="138"/>
      <c r="I513" s="138"/>
      <c r="J513" s="138"/>
      <c r="K513" s="138"/>
      <c r="L513" s="138"/>
      <c r="M513" s="138"/>
      <c r="N513" s="138"/>
    </row>
    <row r="514" spans="1:14" x14ac:dyDescent="0.25">
      <c r="A514" s="138" t="s">
        <v>120</v>
      </c>
      <c r="B514" s="138"/>
      <c r="C514" s="138" t="s">
        <v>125</v>
      </c>
      <c r="D514" s="138"/>
      <c r="E514" s="138"/>
      <c r="F514" s="138"/>
      <c r="G514" s="138"/>
      <c r="H514" s="138"/>
      <c r="I514" s="138"/>
      <c r="J514" s="138"/>
      <c r="K514" s="138"/>
      <c r="L514" s="138"/>
      <c r="M514" s="138"/>
      <c r="N514" s="138"/>
    </row>
    <row r="515" spans="1:14" x14ac:dyDescent="0.25">
      <c r="A515" s="138" t="s">
        <v>118</v>
      </c>
      <c r="B515" s="138"/>
      <c r="C515" s="138" t="s">
        <v>126</v>
      </c>
      <c r="D515" s="138"/>
      <c r="E515" s="138"/>
      <c r="F515" s="138"/>
      <c r="G515" s="138"/>
      <c r="H515" s="138"/>
      <c r="I515" s="138"/>
      <c r="J515" s="138"/>
      <c r="K515" s="138"/>
      <c r="L515" s="138"/>
      <c r="M515" s="138"/>
      <c r="N515" s="138"/>
    </row>
    <row r="516" spans="1:14" x14ac:dyDescent="0.25">
      <c r="A516" s="138" t="s">
        <v>121</v>
      </c>
      <c r="B516" s="138"/>
      <c r="C516" s="138" t="s">
        <v>127</v>
      </c>
      <c r="D516" s="138"/>
      <c r="E516" s="138"/>
      <c r="F516" s="138"/>
      <c r="G516" s="138"/>
      <c r="H516" s="138"/>
      <c r="I516" s="138"/>
      <c r="J516" s="138"/>
      <c r="K516" s="138"/>
      <c r="L516" s="138"/>
      <c r="M516" s="138"/>
      <c r="N516" s="138"/>
    </row>
    <row r="517" spans="1:14" x14ac:dyDescent="0.25">
      <c r="A517" s="138" t="s">
        <v>119</v>
      </c>
      <c r="B517" s="138"/>
      <c r="C517" s="138" t="s">
        <v>128</v>
      </c>
      <c r="D517" s="138"/>
      <c r="E517" s="138"/>
      <c r="F517" s="138"/>
      <c r="G517" s="138"/>
      <c r="H517" s="138"/>
      <c r="I517" s="138"/>
      <c r="J517" s="138"/>
      <c r="K517" s="138"/>
      <c r="L517" s="138"/>
      <c r="M517" s="138"/>
      <c r="N517" s="138"/>
    </row>
    <row r="518" spans="1:14" ht="4.9000000000000004" customHeight="1" x14ac:dyDescent="0.25">
      <c r="A518" s="4"/>
      <c r="B518" s="4"/>
      <c r="C518" s="4"/>
    </row>
    <row r="519" spans="1:14" x14ac:dyDescent="0.25">
      <c r="A519" s="139" t="s">
        <v>129</v>
      </c>
      <c r="B519" s="139"/>
      <c r="C519" s="139"/>
      <c r="D519" s="139"/>
      <c r="E519" s="139"/>
      <c r="F519" s="139"/>
      <c r="G519" s="139"/>
      <c r="H519" s="139"/>
      <c r="I519" s="139"/>
      <c r="J519" s="139"/>
      <c r="K519" s="139"/>
      <c r="L519" s="139"/>
      <c r="M519" s="139"/>
      <c r="N519" s="139"/>
    </row>
    <row r="521" spans="1:14" x14ac:dyDescent="0.25">
      <c r="A521" s="28" t="s">
        <v>130</v>
      </c>
      <c r="B521" s="29"/>
      <c r="C521" s="29"/>
      <c r="D521" s="29"/>
      <c r="E521" s="29"/>
      <c r="F521" s="29"/>
      <c r="G521" s="29"/>
      <c r="H521" s="29"/>
      <c r="I521" s="29"/>
      <c r="J521" s="29"/>
      <c r="K521" s="29"/>
      <c r="L521" s="29"/>
      <c r="M521" s="29"/>
      <c r="N521" s="29"/>
    </row>
    <row r="522" spans="1:14" ht="4.9000000000000004" customHeight="1" x14ac:dyDescent="0.25">
      <c r="A522" s="4"/>
      <c r="B522" s="4"/>
      <c r="C522" s="4"/>
    </row>
    <row r="523" spans="1:14" x14ac:dyDescent="0.25">
      <c r="A523" s="135" t="s">
        <v>131</v>
      </c>
      <c r="B523" s="135"/>
      <c r="C523" s="135"/>
      <c r="D523" s="135"/>
      <c r="E523" s="135"/>
      <c r="F523" s="135"/>
      <c r="G523" s="135"/>
      <c r="H523" s="135"/>
      <c r="I523" s="135"/>
      <c r="J523" s="135"/>
      <c r="K523" s="135"/>
      <c r="L523" s="135"/>
      <c r="M523" s="135"/>
      <c r="N523" s="135"/>
    </row>
    <row r="524" spans="1:14" ht="4.9000000000000004" customHeight="1" x14ac:dyDescent="0.25">
      <c r="A524" s="4"/>
      <c r="B524" s="4"/>
      <c r="C524" s="4"/>
    </row>
    <row r="525" spans="1:14" ht="13.9" customHeight="1" x14ac:dyDescent="0.25">
      <c r="A525" s="122" t="s">
        <v>132</v>
      </c>
      <c r="B525" s="122"/>
      <c r="C525" s="122"/>
      <c r="D525" s="122"/>
      <c r="E525" s="32" t="b">
        <v>0</v>
      </c>
      <c r="F525" s="135" t="s">
        <v>133</v>
      </c>
      <c r="G525" s="135"/>
      <c r="H525" s="135"/>
      <c r="I525" s="32" t="b">
        <v>0</v>
      </c>
      <c r="J525" s="13" t="s">
        <v>134</v>
      </c>
      <c r="K525" s="13"/>
      <c r="L525" s="13"/>
      <c r="M525" s="13"/>
      <c r="N525" s="13"/>
    </row>
    <row r="526" spans="1:14" x14ac:dyDescent="0.25">
      <c r="A526" s="122"/>
      <c r="B526" s="122"/>
      <c r="C526" s="122"/>
      <c r="D526" s="122"/>
      <c r="E526" s="15"/>
      <c r="F526" s="15"/>
      <c r="G526" s="15"/>
      <c r="H526" s="15"/>
      <c r="I526" s="15"/>
      <c r="J526" s="178" t="s">
        <v>135</v>
      </c>
      <c r="K526" s="178"/>
      <c r="L526" s="178"/>
      <c r="M526" s="179">
        <v>0</v>
      </c>
      <c r="N526" s="180"/>
    </row>
    <row r="527" spans="1:14" ht="4.9000000000000004" customHeight="1" x14ac:dyDescent="0.25">
      <c r="A527" s="4"/>
      <c r="B527" s="4"/>
      <c r="C527" s="4"/>
    </row>
    <row r="528" spans="1:14" x14ac:dyDescent="0.25">
      <c r="A528" s="4"/>
      <c r="B528" s="4"/>
      <c r="C528" s="4"/>
      <c r="M528" s="225" t="s">
        <v>34</v>
      </c>
      <c r="N528" s="225"/>
    </row>
    <row r="529" spans="1:14" x14ac:dyDescent="0.25">
      <c r="J529" s="170" t="s">
        <v>136</v>
      </c>
      <c r="K529" s="170"/>
      <c r="L529" s="170"/>
      <c r="M529" s="171">
        <f>M526*1000</f>
        <v>0</v>
      </c>
      <c r="N529" s="172"/>
    </row>
    <row r="530" spans="1:14" ht="4.9000000000000004" customHeight="1" x14ac:dyDescent="0.25">
      <c r="A530" s="4"/>
      <c r="B530" s="4"/>
      <c r="C530" s="4"/>
    </row>
    <row r="531" spans="1:14" x14ac:dyDescent="0.25">
      <c r="A531" s="139" t="s">
        <v>137</v>
      </c>
      <c r="B531" s="139"/>
      <c r="C531" s="139"/>
      <c r="D531" s="139"/>
      <c r="E531" s="139"/>
      <c r="F531" s="139"/>
      <c r="G531" s="139"/>
      <c r="H531" s="139"/>
      <c r="I531" s="139"/>
      <c r="J531" s="139"/>
      <c r="K531" s="139"/>
      <c r="L531" s="139"/>
      <c r="M531" s="139"/>
      <c r="N531" s="139"/>
    </row>
    <row r="539" spans="1:14" x14ac:dyDescent="0.25">
      <c r="A539" s="28" t="s">
        <v>138</v>
      </c>
      <c r="B539" s="29"/>
      <c r="C539" s="29"/>
      <c r="D539" s="29"/>
      <c r="E539" s="29"/>
      <c r="F539" s="29"/>
      <c r="G539" s="29"/>
      <c r="H539" s="29"/>
      <c r="I539" s="29"/>
      <c r="J539" s="29"/>
      <c r="K539" s="29"/>
      <c r="L539" s="29"/>
      <c r="M539" s="29"/>
      <c r="N539" s="29"/>
    </row>
    <row r="540" spans="1:14" ht="4.9000000000000004" customHeight="1" x14ac:dyDescent="0.25">
      <c r="A540" s="4"/>
      <c r="B540" s="4"/>
      <c r="C540" s="4"/>
    </row>
    <row r="541" spans="1:14" x14ac:dyDescent="0.25">
      <c r="A541" s="135" t="s">
        <v>139</v>
      </c>
      <c r="B541" s="135"/>
      <c r="C541" s="135"/>
      <c r="D541" s="135"/>
      <c r="E541" s="135"/>
      <c r="F541" s="135"/>
      <c r="G541" s="135"/>
      <c r="H541" s="135"/>
      <c r="I541" s="135"/>
      <c r="J541" s="135"/>
      <c r="K541" s="135"/>
      <c r="L541" s="135"/>
      <c r="M541" s="135"/>
      <c r="N541" s="135"/>
    </row>
    <row r="542" spans="1:14" ht="4.9000000000000004" customHeight="1" x14ac:dyDescent="0.25">
      <c r="A542" s="4"/>
      <c r="B542" s="4"/>
      <c r="C542" s="4"/>
    </row>
    <row r="543" spans="1:14" x14ac:dyDescent="0.25">
      <c r="A543" s="122" t="s">
        <v>140</v>
      </c>
      <c r="B543" s="122"/>
      <c r="C543" s="122"/>
      <c r="D543" s="122"/>
      <c r="E543" s="33" t="b">
        <v>0</v>
      </c>
      <c r="F543" s="15" t="s">
        <v>141</v>
      </c>
      <c r="G543" s="36"/>
      <c r="H543" s="13"/>
      <c r="I543" s="13"/>
      <c r="J543" s="13"/>
      <c r="K543" s="13"/>
      <c r="L543" s="13"/>
      <c r="M543" s="13"/>
      <c r="N543" s="13"/>
    </row>
    <row r="544" spans="1:14" x14ac:dyDescent="0.25">
      <c r="A544" s="122"/>
      <c r="B544" s="122"/>
      <c r="C544" s="122"/>
      <c r="D544" s="122"/>
    </row>
    <row r="546" spans="1:14" x14ac:dyDescent="0.25">
      <c r="A546" s="175" t="s">
        <v>123</v>
      </c>
      <c r="B546" s="176"/>
      <c r="C546" s="177" t="s">
        <v>100</v>
      </c>
      <c r="D546" s="177"/>
      <c r="E546" s="177"/>
      <c r="F546" s="177"/>
      <c r="G546" s="177"/>
      <c r="H546" s="177"/>
      <c r="I546" s="177"/>
      <c r="J546" s="177"/>
      <c r="K546" s="177"/>
      <c r="L546" s="177"/>
      <c r="M546" s="177"/>
      <c r="N546" s="177"/>
    </row>
    <row r="547" spans="1:14" ht="27.6" customHeight="1" x14ac:dyDescent="0.25">
      <c r="A547" s="138" t="s">
        <v>141</v>
      </c>
      <c r="B547" s="138"/>
      <c r="C547" s="138" t="s">
        <v>142</v>
      </c>
      <c r="D547" s="138"/>
      <c r="E547" s="138"/>
      <c r="F547" s="138"/>
      <c r="G547" s="138"/>
      <c r="H547" s="138"/>
      <c r="I547" s="138"/>
      <c r="J547" s="138"/>
      <c r="K547" s="138"/>
      <c r="L547" s="138"/>
      <c r="M547" s="138"/>
      <c r="N547" s="138"/>
    </row>
    <row r="548" spans="1:14" ht="4.9000000000000004" customHeight="1" x14ac:dyDescent="0.25">
      <c r="A548" s="4"/>
      <c r="B548" s="4"/>
      <c r="C548" s="4"/>
    </row>
    <row r="549" spans="1:14" x14ac:dyDescent="0.25">
      <c r="A549" s="139" t="s">
        <v>143</v>
      </c>
      <c r="B549" s="139"/>
      <c r="C549" s="139"/>
      <c r="D549" s="139"/>
      <c r="E549" s="139"/>
      <c r="F549" s="139"/>
      <c r="G549" s="139"/>
      <c r="H549" s="139"/>
      <c r="I549" s="139"/>
      <c r="J549" s="139"/>
      <c r="K549" s="139"/>
      <c r="L549" s="139"/>
      <c r="M549" s="139"/>
      <c r="N549" s="139"/>
    </row>
    <row r="551" spans="1:14" x14ac:dyDescent="0.25">
      <c r="A551" s="28" t="s">
        <v>144</v>
      </c>
      <c r="B551" s="29"/>
      <c r="C551" s="29"/>
      <c r="D551" s="29"/>
      <c r="E551" s="29"/>
      <c r="F551" s="29"/>
      <c r="G551" s="29"/>
      <c r="H551" s="29"/>
      <c r="I551" s="29"/>
      <c r="J551" s="29"/>
      <c r="K551" s="29"/>
      <c r="L551" s="29"/>
      <c r="M551" s="29"/>
      <c r="N551" s="29"/>
    </row>
    <row r="552" spans="1:14" ht="4.9000000000000004" customHeight="1" x14ac:dyDescent="0.25">
      <c r="A552" s="4"/>
      <c r="B552" s="4"/>
      <c r="C552" s="4"/>
    </row>
    <row r="553" spans="1:14" x14ac:dyDescent="0.25">
      <c r="A553" s="2" t="s">
        <v>145</v>
      </c>
    </row>
    <row r="554" spans="1:14" ht="4.9000000000000004" customHeight="1" x14ac:dyDescent="0.25">
      <c r="A554" s="4"/>
      <c r="B554" s="4"/>
      <c r="C554" s="4"/>
    </row>
    <row r="555" spans="1:14" ht="13.9" customHeight="1" x14ac:dyDescent="0.25">
      <c r="A555" s="122" t="s">
        <v>146</v>
      </c>
      <c r="B555" s="122"/>
      <c r="C555" s="122"/>
      <c r="D555" s="32" t="b">
        <v>0</v>
      </c>
      <c r="E555" s="13" t="s">
        <v>46</v>
      </c>
      <c r="F555" s="26"/>
      <c r="G555" s="15"/>
      <c r="H555" s="13"/>
      <c r="I555" s="35"/>
      <c r="J555" s="35"/>
      <c r="K555" s="35"/>
      <c r="L555" s="35"/>
      <c r="M555" s="42"/>
      <c r="N555" s="42"/>
    </row>
    <row r="556" spans="1:14" ht="4.9000000000000004" customHeight="1" x14ac:dyDescent="0.25">
      <c r="A556" s="4"/>
      <c r="B556" s="4"/>
      <c r="C556" s="4"/>
    </row>
    <row r="557" spans="1:14" x14ac:dyDescent="0.25">
      <c r="A557" s="139" t="s">
        <v>147</v>
      </c>
      <c r="B557" s="139"/>
      <c r="C557" s="139"/>
      <c r="D557" s="139"/>
      <c r="E557" s="139"/>
      <c r="F557" s="139"/>
      <c r="G557" s="139"/>
      <c r="H557" s="139"/>
      <c r="I557" s="139"/>
      <c r="J557" s="139"/>
      <c r="K557" s="139"/>
      <c r="L557" s="139"/>
      <c r="M557" s="139"/>
      <c r="N557" s="139"/>
    </row>
    <row r="559" spans="1:14" x14ac:dyDescent="0.25">
      <c r="A559" s="28" t="s">
        <v>148</v>
      </c>
      <c r="B559" s="29"/>
      <c r="C559" s="29"/>
      <c r="D559" s="29"/>
      <c r="E559" s="29"/>
      <c r="F559" s="29"/>
      <c r="G559" s="29"/>
      <c r="H559" s="29"/>
      <c r="I559" s="29"/>
      <c r="J559" s="29"/>
      <c r="K559" s="29"/>
      <c r="L559" s="29"/>
      <c r="M559" s="29"/>
      <c r="N559" s="29"/>
    </row>
    <row r="560" spans="1:14" ht="4.9000000000000004" customHeight="1" x14ac:dyDescent="0.25">
      <c r="A560" s="4"/>
      <c r="B560" s="4"/>
      <c r="C560" s="4"/>
    </row>
    <row r="561" spans="1:14" x14ac:dyDescent="0.25">
      <c r="A561" s="2" t="s">
        <v>149</v>
      </c>
    </row>
    <row r="562" spans="1:14" ht="4.9000000000000004" customHeight="1" x14ac:dyDescent="0.25">
      <c r="A562" s="4"/>
      <c r="B562" s="4"/>
      <c r="C562" s="4"/>
    </row>
    <row r="563" spans="1:14" ht="13.9" customHeight="1" x14ac:dyDescent="0.25">
      <c r="A563" s="122" t="s">
        <v>146</v>
      </c>
      <c r="B563" s="122"/>
      <c r="C563" s="122"/>
      <c r="D563" s="32" t="b">
        <v>0</v>
      </c>
      <c r="E563" s="13" t="s">
        <v>46</v>
      </c>
      <c r="F563" s="26"/>
      <c r="G563" s="15"/>
      <c r="H563" s="13"/>
      <c r="I563" s="35"/>
      <c r="J563" s="35"/>
      <c r="K563" s="35"/>
      <c r="L563" s="35"/>
      <c r="M563" s="42"/>
      <c r="N563" s="42"/>
    </row>
    <row r="564" spans="1:14" ht="4.9000000000000004" customHeight="1" x14ac:dyDescent="0.25">
      <c r="A564" s="4"/>
      <c r="B564" s="4"/>
      <c r="C564" s="4"/>
    </row>
    <row r="565" spans="1:14" x14ac:dyDescent="0.25">
      <c r="A565" s="139" t="s">
        <v>150</v>
      </c>
      <c r="B565" s="139"/>
      <c r="C565" s="139"/>
      <c r="D565" s="139"/>
      <c r="E565" s="139"/>
      <c r="F565" s="139"/>
      <c r="G565" s="139"/>
      <c r="H565" s="139"/>
      <c r="I565" s="139"/>
      <c r="J565" s="139"/>
      <c r="K565" s="139"/>
      <c r="L565" s="139"/>
      <c r="M565" s="139"/>
      <c r="N565" s="139"/>
    </row>
    <row r="566" spans="1:14" ht="4.9000000000000004" customHeight="1" x14ac:dyDescent="0.25">
      <c r="A566" s="4"/>
      <c r="B566" s="4"/>
      <c r="C566" s="4"/>
    </row>
    <row r="567" spans="1:14" ht="14.25" thickBot="1" x14ac:dyDescent="0.3">
      <c r="A567" s="61"/>
      <c r="B567" s="61"/>
      <c r="C567" s="61"/>
      <c r="D567" s="61"/>
      <c r="E567" s="61"/>
      <c r="F567" s="61"/>
      <c r="G567" s="61"/>
      <c r="H567" s="61"/>
      <c r="I567" s="61"/>
      <c r="J567" s="61"/>
      <c r="K567" s="61"/>
      <c r="L567" s="61"/>
      <c r="M567" s="61"/>
      <c r="N567" s="61"/>
    </row>
    <row r="568" spans="1:14" ht="14.25" thickTop="1" x14ac:dyDescent="0.25"/>
    <row r="569" spans="1:14" x14ac:dyDescent="0.25">
      <c r="M569" s="225" t="s">
        <v>34</v>
      </c>
      <c r="N569" s="225"/>
    </row>
    <row r="570" spans="1:14" x14ac:dyDescent="0.25">
      <c r="A570" s="170" t="s">
        <v>151</v>
      </c>
      <c r="B570" s="170"/>
      <c r="C570" s="170"/>
      <c r="D570" s="170"/>
      <c r="E570" s="170"/>
      <c r="F570" s="170"/>
      <c r="G570" s="170"/>
      <c r="H570" s="170"/>
      <c r="I570" s="170"/>
      <c r="J570" s="170"/>
      <c r="K570" s="170"/>
      <c r="L570" s="170"/>
      <c r="M570" s="227">
        <f>ROUNDUP(L433+M529,-2)</f>
        <v>0</v>
      </c>
      <c r="N570" s="228"/>
    </row>
    <row r="571" spans="1:14" x14ac:dyDescent="0.25">
      <c r="A571" s="226" t="s">
        <v>290</v>
      </c>
      <c r="B571" s="226"/>
      <c r="C571" s="226"/>
      <c r="D571" s="226"/>
      <c r="E571" s="226"/>
      <c r="F571" s="226"/>
      <c r="G571" s="226"/>
      <c r="H571" s="226"/>
      <c r="I571" s="226"/>
      <c r="J571" s="226"/>
      <c r="K571" s="226"/>
      <c r="L571" s="226"/>
      <c r="M571" s="229"/>
      <c r="N571" s="230"/>
    </row>
    <row r="572" spans="1:14" ht="4.9000000000000004" customHeight="1" x14ac:dyDescent="0.25">
      <c r="A572" s="4"/>
      <c r="B572" s="4"/>
      <c r="C572" s="4"/>
    </row>
    <row r="573" spans="1:14" ht="13.9" customHeight="1" x14ac:dyDescent="0.25">
      <c r="A573" s="145" t="s">
        <v>152</v>
      </c>
      <c r="B573" s="145"/>
      <c r="C573" s="145"/>
      <c r="D573" s="145"/>
      <c r="E573" s="145"/>
      <c r="F573" s="145"/>
      <c r="G573" s="145"/>
      <c r="H573" s="145"/>
      <c r="I573" s="145"/>
      <c r="J573" s="145"/>
      <c r="K573" s="145"/>
      <c r="L573" s="145"/>
      <c r="M573" s="145"/>
      <c r="N573" s="145"/>
    </row>
    <row r="574" spans="1:14" x14ac:dyDescent="0.25">
      <c r="A574" s="145"/>
      <c r="B574" s="145"/>
      <c r="C574" s="145"/>
      <c r="D574" s="145"/>
      <c r="E574" s="145"/>
      <c r="F574" s="145"/>
      <c r="G574" s="145"/>
      <c r="H574" s="145"/>
      <c r="I574" s="145"/>
      <c r="J574" s="145"/>
      <c r="K574" s="145"/>
      <c r="L574" s="145"/>
      <c r="M574" s="145"/>
      <c r="N574" s="145"/>
    </row>
    <row r="575" spans="1:14" x14ac:dyDescent="0.25">
      <c r="A575" s="83"/>
      <c r="B575" s="83"/>
      <c r="C575" s="83"/>
      <c r="D575" s="83"/>
      <c r="E575" s="83"/>
      <c r="F575" s="83"/>
      <c r="G575" s="83"/>
      <c r="H575" s="83"/>
      <c r="I575" s="83"/>
      <c r="J575" s="83"/>
      <c r="K575" s="83"/>
      <c r="L575" s="83"/>
      <c r="M575" s="83"/>
      <c r="N575" s="83"/>
    </row>
    <row r="576" spans="1:14" x14ac:dyDescent="0.25">
      <c r="A576" s="65"/>
      <c r="B576" s="65"/>
      <c r="C576" s="65"/>
      <c r="D576" s="65"/>
      <c r="E576" s="65"/>
      <c r="F576" s="65"/>
      <c r="G576" s="65"/>
      <c r="H576" s="65"/>
      <c r="I576" s="65"/>
      <c r="J576" s="65"/>
      <c r="K576" s="65"/>
      <c r="L576" s="65"/>
      <c r="M576" s="65"/>
      <c r="N576" s="65"/>
    </row>
    <row r="577" spans="1:14" x14ac:dyDescent="0.25">
      <c r="A577" s="5" t="s">
        <v>153</v>
      </c>
      <c r="B577" s="6"/>
      <c r="C577" s="6"/>
      <c r="D577" s="6"/>
      <c r="E577" s="6"/>
      <c r="F577" s="6"/>
      <c r="G577" s="6"/>
      <c r="H577" s="6"/>
      <c r="I577" s="6"/>
      <c r="J577" s="6"/>
      <c r="K577" s="6"/>
      <c r="L577" s="6"/>
      <c r="M577" s="6"/>
      <c r="N577" s="7"/>
    </row>
    <row r="578" spans="1:14" ht="4.9000000000000004" customHeight="1" x14ac:dyDescent="0.25">
      <c r="A578" s="4"/>
      <c r="B578" s="4"/>
      <c r="C578" s="4"/>
    </row>
    <row r="579" spans="1:14" ht="13.9" customHeight="1" x14ac:dyDescent="0.25">
      <c r="A579" s="140" t="s">
        <v>154</v>
      </c>
      <c r="B579" s="140"/>
      <c r="C579" s="140"/>
      <c r="D579" s="140"/>
      <c r="E579" s="140"/>
      <c r="F579" s="140"/>
      <c r="G579" s="140"/>
      <c r="H579" s="140"/>
      <c r="I579" s="140"/>
      <c r="J579" s="140"/>
      <c r="K579" s="140"/>
      <c r="L579" s="140"/>
      <c r="M579" s="140"/>
      <c r="N579" s="140"/>
    </row>
    <row r="580" spans="1:14" x14ac:dyDescent="0.25">
      <c r="A580" s="140"/>
      <c r="B580" s="140"/>
      <c r="C580" s="140"/>
      <c r="D580" s="140"/>
      <c r="E580" s="140"/>
      <c r="F580" s="140"/>
      <c r="G580" s="140"/>
      <c r="H580" s="140"/>
      <c r="I580" s="140"/>
      <c r="J580" s="140"/>
      <c r="K580" s="140"/>
      <c r="L580" s="140"/>
      <c r="M580" s="140"/>
      <c r="N580" s="140"/>
    </row>
    <row r="582" spans="1:14" x14ac:dyDescent="0.25">
      <c r="A582" s="28" t="s">
        <v>155</v>
      </c>
      <c r="B582" s="29"/>
      <c r="C582" s="29"/>
      <c r="D582" s="29"/>
      <c r="E582" s="29"/>
      <c r="F582" s="29"/>
      <c r="G582" s="29"/>
      <c r="H582" s="29"/>
      <c r="I582" s="29"/>
      <c r="J582" s="29"/>
      <c r="K582" s="29"/>
      <c r="L582" s="29"/>
      <c r="M582" s="29"/>
      <c r="N582" s="29"/>
    </row>
    <row r="583" spans="1:14" ht="4.9000000000000004" customHeight="1" x14ac:dyDescent="0.25">
      <c r="A583" s="4"/>
      <c r="B583" s="4"/>
      <c r="C583" s="4"/>
    </row>
    <row r="584" spans="1:14" x14ac:dyDescent="0.25">
      <c r="A584" s="140" t="s">
        <v>156</v>
      </c>
      <c r="B584" s="140"/>
      <c r="C584" s="140"/>
      <c r="D584" s="140"/>
      <c r="E584" s="140"/>
      <c r="F584" s="140"/>
      <c r="G584" s="140"/>
      <c r="H584" s="140"/>
      <c r="I584" s="140"/>
      <c r="J584" s="140"/>
      <c r="K584" s="140"/>
      <c r="L584" s="140"/>
      <c r="M584" s="140"/>
      <c r="N584" s="140"/>
    </row>
    <row r="585" spans="1:14" x14ac:dyDescent="0.25">
      <c r="A585" s="140"/>
      <c r="B585" s="140"/>
      <c r="C585" s="140"/>
      <c r="D585" s="140"/>
      <c r="E585" s="140"/>
      <c r="F585" s="140"/>
      <c r="G585" s="140"/>
      <c r="H585" s="140"/>
      <c r="I585" s="140"/>
      <c r="J585" s="140"/>
      <c r="K585" s="140"/>
      <c r="L585" s="140"/>
      <c r="M585" s="140"/>
      <c r="N585" s="140"/>
    </row>
    <row r="586" spans="1:14" ht="4.9000000000000004" customHeight="1" x14ac:dyDescent="0.25">
      <c r="A586" s="4"/>
      <c r="B586" s="4"/>
      <c r="C586" s="4"/>
    </row>
    <row r="587" spans="1:14" ht="13.9" customHeight="1" x14ac:dyDescent="0.25">
      <c r="A587" s="31" t="b">
        <v>0</v>
      </c>
      <c r="B587" s="13" t="s">
        <v>157</v>
      </c>
      <c r="C587" s="30"/>
      <c r="F587" s="26"/>
      <c r="G587" s="15"/>
      <c r="H587" s="13"/>
      <c r="I587" s="35"/>
      <c r="J587" s="35"/>
      <c r="K587" s="35"/>
      <c r="L587" s="35"/>
      <c r="M587" s="42"/>
      <c r="N587" s="42"/>
    </row>
    <row r="588" spans="1:14" ht="13.9" customHeight="1" x14ac:dyDescent="0.25">
      <c r="A588" s="15"/>
      <c r="B588" s="13"/>
      <c r="C588" s="30"/>
      <c r="F588" s="26"/>
      <c r="G588" s="15"/>
      <c r="H588" s="13"/>
      <c r="I588" s="35"/>
      <c r="J588" s="35"/>
      <c r="K588" s="35"/>
      <c r="L588" s="35"/>
      <c r="M588" s="42"/>
      <c r="N588" s="42"/>
    </row>
    <row r="589" spans="1:14" x14ac:dyDescent="0.25">
      <c r="A589" s="28" t="s">
        <v>158</v>
      </c>
      <c r="B589" s="29"/>
      <c r="C589" s="29"/>
      <c r="D589" s="29"/>
      <c r="E589" s="29"/>
      <c r="F589" s="29"/>
      <c r="G589" s="29"/>
      <c r="H589" s="29"/>
      <c r="I589" s="29"/>
      <c r="J589" s="29"/>
      <c r="K589" s="29"/>
      <c r="L589" s="29"/>
      <c r="M589" s="29"/>
      <c r="N589" s="29"/>
    </row>
    <row r="590" spans="1:14" ht="4.9000000000000004" customHeight="1" x14ac:dyDescent="0.25">
      <c r="A590" s="4"/>
      <c r="B590" s="4"/>
      <c r="C590" s="4"/>
    </row>
    <row r="591" spans="1:14" x14ac:dyDescent="0.25">
      <c r="A591" s="22" t="s">
        <v>159</v>
      </c>
    </row>
    <row r="592" spans="1:14" ht="4.9000000000000004" customHeight="1" x14ac:dyDescent="0.25">
      <c r="A592" s="4"/>
      <c r="B592" s="4"/>
      <c r="C592" s="4"/>
    </row>
    <row r="593" spans="1:14" x14ac:dyDescent="0.25">
      <c r="A593" s="2" t="s">
        <v>8</v>
      </c>
      <c r="D593" s="108"/>
      <c r="E593" s="109"/>
      <c r="F593" s="109"/>
      <c r="G593" s="109"/>
      <c r="H593" s="109"/>
      <c r="I593" s="109"/>
      <c r="J593" s="109"/>
      <c r="K593" s="109"/>
      <c r="L593" s="109"/>
      <c r="M593" s="109"/>
      <c r="N593" s="110"/>
    </row>
    <row r="594" spans="1:14" ht="4.9000000000000004" customHeight="1" x14ac:dyDescent="0.25">
      <c r="A594" s="4"/>
      <c r="B594" s="4"/>
      <c r="C594" s="4"/>
    </row>
    <row r="595" spans="1:14" x14ac:dyDescent="0.25">
      <c r="A595" s="2" t="s">
        <v>160</v>
      </c>
      <c r="D595" s="123"/>
      <c r="E595" s="124"/>
      <c r="F595" s="124"/>
      <c r="G595" s="124"/>
      <c r="H595" s="124"/>
      <c r="I595" s="124"/>
      <c r="J595" s="124"/>
      <c r="K595" s="124"/>
      <c r="L595" s="124"/>
      <c r="M595" s="124"/>
      <c r="N595" s="125"/>
    </row>
    <row r="596" spans="1:14" x14ac:dyDescent="0.25">
      <c r="D596" s="129"/>
      <c r="E596" s="130"/>
      <c r="F596" s="130"/>
      <c r="G596" s="130"/>
      <c r="H596" s="130"/>
      <c r="I596" s="130"/>
      <c r="J596" s="130"/>
      <c r="K596" s="130"/>
      <c r="L596" s="130"/>
      <c r="M596" s="130"/>
      <c r="N596" s="131"/>
    </row>
    <row r="597" spans="1:14" ht="4.9000000000000004" customHeight="1" x14ac:dyDescent="0.25">
      <c r="A597" s="4"/>
      <c r="B597" s="4"/>
      <c r="C597" s="4"/>
    </row>
    <row r="598" spans="1:14" x14ac:dyDescent="0.25">
      <c r="A598" s="2" t="s">
        <v>161</v>
      </c>
      <c r="D598" s="2" t="s">
        <v>161</v>
      </c>
      <c r="F598" s="101"/>
      <c r="H598" s="2" t="s">
        <v>162</v>
      </c>
      <c r="I598" s="153" t="s">
        <v>163</v>
      </c>
      <c r="J598" s="155"/>
      <c r="L598" s="2" t="s">
        <v>164</v>
      </c>
      <c r="M598" s="216" t="s">
        <v>163</v>
      </c>
      <c r="N598" s="217"/>
    </row>
    <row r="599" spans="1:14" ht="4.9000000000000004" customHeight="1" x14ac:dyDescent="0.25">
      <c r="A599" s="4"/>
      <c r="B599" s="4"/>
      <c r="C599" s="4"/>
      <c r="F599" s="88"/>
    </row>
    <row r="600" spans="1:14" x14ac:dyDescent="0.25">
      <c r="A600" s="2" t="s">
        <v>165</v>
      </c>
      <c r="D600" s="153"/>
      <c r="E600" s="154"/>
      <c r="F600" s="154"/>
      <c r="G600" s="154"/>
      <c r="H600" s="154"/>
      <c r="I600" s="154"/>
      <c r="J600" s="154"/>
      <c r="K600" s="154"/>
      <c r="L600" s="154"/>
      <c r="M600" s="154"/>
      <c r="N600" s="155"/>
    </row>
    <row r="601" spans="1:14" ht="4.9000000000000004" customHeight="1" x14ac:dyDescent="0.25">
      <c r="A601" s="4"/>
      <c r="B601" s="4"/>
      <c r="C601" s="4"/>
      <c r="D601" s="90"/>
      <c r="E601" s="90"/>
      <c r="F601" s="90"/>
      <c r="G601" s="90"/>
      <c r="H601" s="90"/>
      <c r="I601" s="90"/>
      <c r="J601" s="90"/>
      <c r="K601" s="90"/>
      <c r="L601" s="90"/>
      <c r="M601" s="90"/>
      <c r="N601" s="90"/>
    </row>
    <row r="602" spans="1:14" ht="4.9000000000000004" customHeight="1" x14ac:dyDescent="0.25">
      <c r="A602" s="4"/>
      <c r="B602" s="4"/>
      <c r="C602" s="4"/>
      <c r="D602" s="90"/>
      <c r="E602" s="90"/>
      <c r="F602" s="90"/>
      <c r="G602" s="90"/>
      <c r="H602" s="90"/>
      <c r="I602" s="90"/>
      <c r="J602" s="90"/>
      <c r="K602" s="90"/>
      <c r="L602" s="90"/>
      <c r="M602" s="90"/>
      <c r="N602" s="90"/>
    </row>
    <row r="603" spans="1:14" x14ac:dyDescent="0.25">
      <c r="A603" s="2" t="s">
        <v>166</v>
      </c>
      <c r="D603" s="153"/>
      <c r="E603" s="154"/>
      <c r="F603" s="154"/>
      <c r="G603" s="154"/>
      <c r="H603" s="154"/>
      <c r="I603" s="154"/>
      <c r="J603" s="154"/>
      <c r="K603" s="154"/>
      <c r="L603" s="154"/>
      <c r="M603" s="154"/>
      <c r="N603" s="155"/>
    </row>
    <row r="604" spans="1:14" ht="4.9000000000000004" customHeight="1" x14ac:dyDescent="0.25">
      <c r="A604" s="4"/>
      <c r="B604" s="4"/>
      <c r="C604" s="4"/>
      <c r="D604" s="90"/>
      <c r="E604" s="90"/>
      <c r="F604" s="90"/>
      <c r="G604" s="90"/>
      <c r="H604" s="90"/>
      <c r="I604" s="90"/>
      <c r="J604" s="90"/>
      <c r="K604" s="90"/>
      <c r="L604" s="90"/>
      <c r="M604" s="90"/>
      <c r="N604" s="90"/>
    </row>
    <row r="605" spans="1:14" x14ac:dyDescent="0.25">
      <c r="A605" s="2" t="s">
        <v>167</v>
      </c>
      <c r="D605" s="153"/>
      <c r="E605" s="154"/>
      <c r="F605" s="154"/>
      <c r="G605" s="154"/>
      <c r="H605" s="154"/>
      <c r="I605" s="154"/>
      <c r="J605" s="154"/>
      <c r="K605" s="154"/>
      <c r="L605" s="154"/>
      <c r="M605" s="154"/>
      <c r="N605" s="155"/>
    </row>
    <row r="606" spans="1:14" ht="4.9000000000000004" customHeight="1" x14ac:dyDescent="0.25">
      <c r="A606" s="4"/>
      <c r="B606" s="4"/>
      <c r="C606" s="4"/>
      <c r="D606" s="90"/>
      <c r="E606" s="90"/>
      <c r="F606" s="90"/>
      <c r="G606" s="90"/>
      <c r="H606" s="90"/>
      <c r="I606" s="90"/>
      <c r="J606" s="90"/>
      <c r="K606" s="90"/>
      <c r="L606" s="90"/>
      <c r="M606" s="90"/>
      <c r="N606" s="90"/>
    </row>
    <row r="607" spans="1:14" x14ac:dyDescent="0.25">
      <c r="A607" s="2" t="s">
        <v>168</v>
      </c>
      <c r="D607" s="153"/>
      <c r="E607" s="154"/>
      <c r="F607" s="154"/>
      <c r="G607" s="154"/>
      <c r="H607" s="154"/>
      <c r="I607" s="154"/>
      <c r="J607" s="154"/>
      <c r="K607" s="154"/>
      <c r="L607" s="154"/>
      <c r="M607" s="154"/>
      <c r="N607" s="155"/>
    </row>
    <row r="608" spans="1:14" ht="4.9000000000000004" customHeight="1" x14ac:dyDescent="0.25">
      <c r="A608" s="4"/>
      <c r="B608" s="4"/>
      <c r="C608" s="4"/>
      <c r="D608" s="90"/>
      <c r="E608" s="90"/>
      <c r="F608" s="90"/>
      <c r="G608" s="90"/>
      <c r="H608" s="90"/>
      <c r="I608" s="90"/>
      <c r="J608" s="90"/>
      <c r="K608" s="90"/>
      <c r="L608" s="90"/>
      <c r="M608" s="90"/>
      <c r="N608" s="90"/>
    </row>
    <row r="609" spans="1:14" x14ac:dyDescent="0.25">
      <c r="A609" s="2" t="s">
        <v>160</v>
      </c>
      <c r="D609" s="123"/>
      <c r="E609" s="124"/>
      <c r="F609" s="124"/>
      <c r="G609" s="124"/>
      <c r="H609" s="124"/>
      <c r="I609" s="124"/>
      <c r="J609" s="124"/>
      <c r="K609" s="124"/>
      <c r="L609" s="124"/>
      <c r="M609" s="124"/>
      <c r="N609" s="125"/>
    </row>
    <row r="610" spans="1:14" x14ac:dyDescent="0.25">
      <c r="D610" s="129"/>
      <c r="E610" s="130"/>
      <c r="F610" s="130"/>
      <c r="G610" s="130"/>
      <c r="H610" s="130"/>
      <c r="I610" s="130"/>
      <c r="J610" s="130"/>
      <c r="K610" s="130"/>
      <c r="L610" s="130"/>
      <c r="M610" s="130"/>
      <c r="N610" s="131"/>
    </row>
    <row r="611" spans="1:14" ht="4.9000000000000004" customHeight="1" x14ac:dyDescent="0.25">
      <c r="A611" s="4"/>
      <c r="B611" s="4"/>
      <c r="C611" s="4"/>
    </row>
    <row r="612" spans="1:14" x14ac:dyDescent="0.25">
      <c r="A612" s="2" t="s">
        <v>161</v>
      </c>
      <c r="D612" s="2" t="s">
        <v>161</v>
      </c>
      <c r="F612" s="89"/>
      <c r="H612" s="2" t="s">
        <v>162</v>
      </c>
      <c r="I612" s="153" t="s">
        <v>163</v>
      </c>
      <c r="J612" s="155"/>
      <c r="L612" s="2" t="s">
        <v>164</v>
      </c>
      <c r="M612" s="153" t="s">
        <v>163</v>
      </c>
      <c r="N612" s="155"/>
    </row>
    <row r="613" spans="1:14" ht="4.9000000000000004" customHeight="1" x14ac:dyDescent="0.25">
      <c r="A613" s="4"/>
      <c r="B613" s="4"/>
      <c r="C613" s="4"/>
    </row>
    <row r="614" spans="1:14" x14ac:dyDescent="0.25">
      <c r="A614" s="2" t="s">
        <v>169</v>
      </c>
      <c r="D614" s="153" t="s">
        <v>170</v>
      </c>
      <c r="E614" s="155"/>
    </row>
    <row r="615" spans="1:14" ht="4.9000000000000004" customHeight="1" x14ac:dyDescent="0.25">
      <c r="A615" s="4"/>
      <c r="B615" s="4"/>
      <c r="C615" s="4"/>
    </row>
    <row r="616" spans="1:14" x14ac:dyDescent="0.25">
      <c r="A616" s="2" t="s">
        <v>171</v>
      </c>
      <c r="D616" s="153" t="s">
        <v>172</v>
      </c>
      <c r="E616" s="155"/>
    </row>
    <row r="617" spans="1:14" ht="4.9000000000000004" customHeight="1" x14ac:dyDescent="0.25">
      <c r="A617" s="4"/>
      <c r="B617" s="4"/>
      <c r="C617" s="4"/>
    </row>
    <row r="618" spans="1:14" x14ac:dyDescent="0.25">
      <c r="A618" s="2" t="s">
        <v>173</v>
      </c>
      <c r="D618" s="153"/>
      <c r="E618" s="155"/>
    </row>
    <row r="619" spans="1:14" ht="4.9000000000000004" customHeight="1" x14ac:dyDescent="0.25">
      <c r="A619" s="4"/>
      <c r="B619" s="4"/>
      <c r="C619" s="4"/>
    </row>
    <row r="620" spans="1:14" x14ac:dyDescent="0.25">
      <c r="A620" s="2" t="s">
        <v>174</v>
      </c>
      <c r="D620" s="153"/>
      <c r="E620" s="154"/>
      <c r="F620" s="154"/>
      <c r="G620" s="154"/>
      <c r="H620" s="154"/>
      <c r="I620" s="154"/>
      <c r="J620" s="154"/>
      <c r="K620" s="154"/>
      <c r="L620" s="154"/>
      <c r="M620" s="154"/>
      <c r="N620" s="155"/>
    </row>
    <row r="621" spans="1:14" ht="4.9000000000000004" customHeight="1" x14ac:dyDescent="0.25">
      <c r="A621" s="4"/>
      <c r="B621" s="4"/>
      <c r="C621" s="4"/>
      <c r="D621" s="55"/>
      <c r="E621" s="55"/>
      <c r="F621" s="55"/>
      <c r="G621" s="55"/>
      <c r="H621" s="55"/>
      <c r="I621" s="55"/>
      <c r="J621" s="55"/>
      <c r="K621" s="55"/>
      <c r="L621" s="55"/>
      <c r="M621" s="55"/>
      <c r="N621" s="55"/>
    </row>
    <row r="622" spans="1:14" x14ac:dyDescent="0.25">
      <c r="A622" s="2" t="s">
        <v>175</v>
      </c>
      <c r="D622" s="153"/>
      <c r="E622" s="154"/>
      <c r="F622" s="154"/>
      <c r="G622" s="154"/>
      <c r="H622" s="154"/>
      <c r="I622" s="154"/>
      <c r="J622" s="154"/>
      <c r="K622" s="154"/>
      <c r="L622" s="154"/>
      <c r="M622" s="154"/>
      <c r="N622" s="155"/>
    </row>
    <row r="623" spans="1:14" ht="4.9000000000000004" customHeight="1" x14ac:dyDescent="0.25">
      <c r="A623" s="4"/>
      <c r="B623" s="4"/>
      <c r="C623" s="4"/>
      <c r="D623" s="55"/>
      <c r="E623" s="55"/>
      <c r="F623" s="55"/>
      <c r="G623" s="55"/>
      <c r="H623" s="55"/>
      <c r="I623" s="55"/>
      <c r="J623" s="55"/>
      <c r="K623" s="55"/>
      <c r="L623" s="55"/>
      <c r="M623" s="55"/>
      <c r="N623" s="55"/>
    </row>
    <row r="624" spans="1:14" x14ac:dyDescent="0.25">
      <c r="A624" s="2" t="s">
        <v>176</v>
      </c>
      <c r="D624" s="153"/>
      <c r="E624" s="154"/>
      <c r="F624" s="154"/>
      <c r="G624" s="154"/>
      <c r="H624" s="154"/>
      <c r="I624" s="154"/>
      <c r="J624" s="154"/>
      <c r="K624" s="154"/>
      <c r="L624" s="154"/>
      <c r="M624" s="154"/>
      <c r="N624" s="155"/>
    </row>
    <row r="625" spans="1:14" ht="4.9000000000000004" customHeight="1" x14ac:dyDescent="0.25">
      <c r="A625" s="4"/>
      <c r="B625" s="4"/>
      <c r="C625" s="4"/>
    </row>
    <row r="626" spans="1:14" ht="13.9" customHeight="1" x14ac:dyDescent="0.25">
      <c r="A626" s="31" t="b">
        <v>0</v>
      </c>
      <c r="B626" s="13" t="s">
        <v>177</v>
      </c>
      <c r="C626" s="30"/>
      <c r="F626" s="26"/>
      <c r="G626" s="15"/>
      <c r="H626" s="13"/>
      <c r="I626" s="35"/>
      <c r="J626" s="35"/>
      <c r="K626" s="35"/>
      <c r="L626" s="35"/>
      <c r="M626" s="42"/>
      <c r="N626" s="42"/>
    </row>
    <row r="627" spans="1:14" ht="13.9" customHeight="1" x14ac:dyDescent="0.25">
      <c r="A627" s="15"/>
      <c r="B627" s="13"/>
      <c r="C627" s="30"/>
      <c r="F627" s="26"/>
      <c r="G627" s="15"/>
      <c r="H627" s="13"/>
      <c r="I627" s="35"/>
      <c r="J627" s="35"/>
      <c r="K627" s="35"/>
      <c r="L627" s="35"/>
      <c r="M627" s="42"/>
      <c r="N627" s="42"/>
    </row>
    <row r="628" spans="1:14" x14ac:dyDescent="0.25">
      <c r="D628" s="24"/>
      <c r="E628" s="24"/>
    </row>
    <row r="629" spans="1:14" x14ac:dyDescent="0.25">
      <c r="A629" s="8" t="s">
        <v>178</v>
      </c>
      <c r="B629" s="20"/>
      <c r="C629" s="20"/>
      <c r="D629" s="20"/>
      <c r="E629" s="20"/>
      <c r="F629" s="20"/>
      <c r="G629" s="20"/>
      <c r="H629" s="20"/>
      <c r="I629" s="20"/>
      <c r="J629" s="20"/>
      <c r="K629" s="20"/>
      <c r="L629" s="20"/>
      <c r="M629" s="20"/>
      <c r="N629" s="21"/>
    </row>
    <row r="630" spans="1:14" ht="4.9000000000000004" customHeight="1" x14ac:dyDescent="0.25">
      <c r="A630" s="4"/>
      <c r="B630" s="4"/>
      <c r="C630" s="4"/>
    </row>
    <row r="631" spans="1:14" ht="13.9" customHeight="1" x14ac:dyDescent="0.25">
      <c r="A631" s="140" t="s">
        <v>179</v>
      </c>
      <c r="B631" s="140"/>
      <c r="C631" s="140"/>
      <c r="D631" s="140"/>
      <c r="E631" s="140"/>
      <c r="F631" s="140"/>
      <c r="G631" s="140"/>
      <c r="H631" s="140"/>
      <c r="I631" s="140"/>
      <c r="J631" s="140"/>
      <c r="K631" s="140"/>
      <c r="L631" s="140"/>
      <c r="M631" s="140"/>
      <c r="N631" s="140"/>
    </row>
    <row r="632" spans="1:14" x14ac:dyDescent="0.25">
      <c r="A632" s="140"/>
      <c r="B632" s="140"/>
      <c r="C632" s="140"/>
      <c r="D632" s="140"/>
      <c r="E632" s="140"/>
      <c r="F632" s="140"/>
      <c r="G632" s="140"/>
      <c r="H632" s="140"/>
      <c r="I632" s="140"/>
      <c r="J632" s="140"/>
      <c r="K632" s="140"/>
      <c r="L632" s="140"/>
      <c r="M632" s="140"/>
      <c r="N632" s="140"/>
    </row>
    <row r="633" spans="1:14" ht="4.9000000000000004" customHeight="1" x14ac:dyDescent="0.25">
      <c r="A633" s="4"/>
      <c r="B633" s="4"/>
      <c r="C633" s="4"/>
    </row>
    <row r="634" spans="1:14" x14ac:dyDescent="0.25">
      <c r="A634" s="31" t="b">
        <v>0</v>
      </c>
      <c r="B634" s="13" t="s">
        <v>180</v>
      </c>
    </row>
    <row r="636" spans="1:14" x14ac:dyDescent="0.25">
      <c r="D636" s="24"/>
      <c r="E636" s="24"/>
    </row>
    <row r="637" spans="1:14" x14ac:dyDescent="0.25">
      <c r="A637" s="8" t="s">
        <v>181</v>
      </c>
      <c r="B637" s="20"/>
      <c r="C637" s="20"/>
      <c r="D637" s="20"/>
      <c r="E637" s="20"/>
      <c r="F637" s="20"/>
      <c r="G637" s="20"/>
      <c r="H637" s="20"/>
      <c r="I637" s="20"/>
      <c r="J637" s="20"/>
      <c r="K637" s="20"/>
      <c r="L637" s="20"/>
      <c r="M637" s="20"/>
      <c r="N637" s="21"/>
    </row>
    <row r="638" spans="1:14" ht="4.9000000000000004" customHeight="1" x14ac:dyDescent="0.25">
      <c r="A638" s="4"/>
      <c r="B638" s="4"/>
      <c r="C638" s="4"/>
    </row>
    <row r="639" spans="1:14" ht="13.9" customHeight="1" x14ac:dyDescent="0.25">
      <c r="A639" s="31" t="b">
        <v>0</v>
      </c>
      <c r="B639" s="140" t="s">
        <v>182</v>
      </c>
      <c r="C639" s="140"/>
      <c r="D639" s="140"/>
      <c r="E639" s="140"/>
      <c r="F639" s="140"/>
      <c r="G639" s="140"/>
      <c r="H639" s="140"/>
      <c r="I639" s="140"/>
      <c r="J639" s="140"/>
      <c r="K639" s="140"/>
      <c r="L639" s="140"/>
      <c r="M639" s="140"/>
      <c r="N639" s="140"/>
    </row>
    <row r="640" spans="1:14" x14ac:dyDescent="0.25">
      <c r="A640" s="4"/>
      <c r="B640" s="140"/>
      <c r="C640" s="140"/>
      <c r="D640" s="140"/>
      <c r="E640" s="140"/>
      <c r="F640" s="140"/>
      <c r="G640" s="140"/>
      <c r="H640" s="140"/>
      <c r="I640" s="140"/>
      <c r="J640" s="140"/>
      <c r="K640" s="140"/>
      <c r="L640" s="140"/>
      <c r="M640" s="140"/>
      <c r="N640" s="140"/>
    </row>
    <row r="641" spans="1:14" x14ac:dyDescent="0.25">
      <c r="A641" s="4"/>
      <c r="B641" s="140"/>
      <c r="C641" s="140"/>
      <c r="D641" s="140"/>
      <c r="E641" s="140"/>
      <c r="F641" s="140"/>
      <c r="G641" s="140"/>
      <c r="H641" s="140"/>
      <c r="I641" s="140"/>
      <c r="J641" s="140"/>
      <c r="K641" s="140"/>
      <c r="L641" s="140"/>
      <c r="M641" s="140"/>
      <c r="N641" s="140"/>
    </row>
    <row r="642" spans="1:14" ht="4.9000000000000004" customHeight="1" x14ac:dyDescent="0.25">
      <c r="A642" s="4"/>
      <c r="B642" s="4"/>
      <c r="C642" s="4"/>
    </row>
    <row r="643" spans="1:14" ht="13.9" customHeight="1" x14ac:dyDescent="0.25">
      <c r="A643" s="140" t="s">
        <v>183</v>
      </c>
      <c r="B643" s="140"/>
      <c r="C643" s="140"/>
      <c r="D643" s="140"/>
      <c r="E643" s="140"/>
      <c r="F643" s="140"/>
      <c r="G643" s="140"/>
      <c r="H643" s="140"/>
      <c r="I643" s="140"/>
      <c r="J643" s="140"/>
      <c r="K643" s="140"/>
      <c r="L643" s="140"/>
      <c r="M643" s="140"/>
      <c r="N643" s="140"/>
    </row>
    <row r="644" spans="1:14" x14ac:dyDescent="0.25">
      <c r="A644" s="140"/>
      <c r="B644" s="140"/>
      <c r="C644" s="140"/>
      <c r="D644" s="140"/>
      <c r="E644" s="140"/>
      <c r="F644" s="140"/>
      <c r="G644" s="140"/>
      <c r="H644" s="140"/>
      <c r="I644" s="140"/>
      <c r="J644" s="140"/>
      <c r="K644" s="140"/>
      <c r="L644" s="140"/>
      <c r="M644" s="140"/>
      <c r="N644" s="140"/>
    </row>
    <row r="645" spans="1:14" ht="15" x14ac:dyDescent="0.25">
      <c r="A645" s="134" t="s">
        <v>184</v>
      </c>
      <c r="B645" s="134"/>
      <c r="C645" s="134"/>
      <c r="D645" s="134"/>
      <c r="E645" s="134"/>
      <c r="F645" s="134"/>
      <c r="G645" s="134"/>
      <c r="H645" s="134"/>
      <c r="I645" s="134"/>
      <c r="J645" s="134"/>
      <c r="K645" s="134"/>
      <c r="L645" s="134"/>
      <c r="M645" s="134"/>
      <c r="N645" s="134"/>
    </row>
    <row r="646" spans="1:14" ht="15" x14ac:dyDescent="0.25">
      <c r="A646" s="134" t="s">
        <v>185</v>
      </c>
      <c r="B646" s="134"/>
      <c r="C646" s="134"/>
      <c r="D646" s="134"/>
      <c r="E646" s="134"/>
      <c r="F646" s="134"/>
      <c r="G646" s="134"/>
      <c r="H646" s="134"/>
      <c r="I646" s="134"/>
      <c r="J646" s="134"/>
      <c r="K646" s="134"/>
      <c r="L646" s="134"/>
      <c r="M646" s="134"/>
      <c r="N646" s="134"/>
    </row>
    <row r="647" spans="1:14" ht="15" x14ac:dyDescent="0.25">
      <c r="A647" s="134" t="s">
        <v>186</v>
      </c>
      <c r="B647" s="134"/>
      <c r="C647" s="134"/>
      <c r="D647" s="134"/>
      <c r="E647" s="134"/>
      <c r="F647" s="134"/>
      <c r="G647" s="134"/>
      <c r="H647" s="134"/>
      <c r="I647" s="134"/>
      <c r="J647" s="134"/>
      <c r="K647" s="134"/>
      <c r="L647" s="134"/>
      <c r="M647" s="134"/>
      <c r="N647" s="134"/>
    </row>
    <row r="648" spans="1:14" ht="15" x14ac:dyDescent="0.25">
      <c r="A648" s="134" t="s">
        <v>187</v>
      </c>
      <c r="B648" s="134"/>
      <c r="C648" s="134"/>
      <c r="D648" s="134"/>
      <c r="E648" s="134"/>
      <c r="F648" s="134"/>
      <c r="G648" s="134"/>
      <c r="H648" s="134"/>
      <c r="I648" s="134"/>
      <c r="J648" s="134"/>
      <c r="K648" s="134"/>
      <c r="L648" s="134"/>
      <c r="M648" s="134"/>
      <c r="N648" s="134"/>
    </row>
    <row r="649" spans="1:14" ht="15" x14ac:dyDescent="0.25">
      <c r="A649" s="134" t="s">
        <v>188</v>
      </c>
      <c r="B649" s="134"/>
      <c r="C649" s="134"/>
      <c r="D649" s="134"/>
      <c r="E649" s="134"/>
      <c r="F649" s="134"/>
      <c r="G649" s="134"/>
      <c r="H649" s="134"/>
      <c r="I649" s="134"/>
      <c r="J649" s="134"/>
      <c r="K649" s="134"/>
      <c r="L649" s="134"/>
      <c r="M649" s="134"/>
      <c r="N649" s="134"/>
    </row>
    <row r="650" spans="1:14" ht="15" x14ac:dyDescent="0.25">
      <c r="A650" s="134" t="s">
        <v>189</v>
      </c>
      <c r="B650" s="134"/>
      <c r="C650" s="134"/>
      <c r="D650" s="134"/>
      <c r="E650" s="134"/>
      <c r="F650" s="134"/>
      <c r="G650" s="134"/>
      <c r="H650" s="134"/>
      <c r="I650" s="134"/>
      <c r="J650" s="134"/>
      <c r="K650" s="134"/>
      <c r="L650" s="134"/>
      <c r="M650" s="134"/>
      <c r="N650" s="134"/>
    </row>
    <row r="651" spans="1:14" ht="15" x14ac:dyDescent="0.25">
      <c r="A651" s="134" t="s">
        <v>190</v>
      </c>
      <c r="B651" s="134"/>
      <c r="C651" s="134"/>
      <c r="D651" s="134"/>
      <c r="E651" s="134"/>
      <c r="F651" s="134"/>
      <c r="G651" s="134"/>
      <c r="H651" s="134"/>
      <c r="I651" s="134"/>
      <c r="J651" s="134"/>
      <c r="K651" s="134"/>
      <c r="L651" s="134"/>
      <c r="M651" s="134"/>
      <c r="N651" s="134"/>
    </row>
    <row r="652" spans="1:14" ht="15" x14ac:dyDescent="0.25">
      <c r="A652" s="134" t="s">
        <v>191</v>
      </c>
      <c r="B652" s="134"/>
      <c r="C652" s="134"/>
      <c r="D652" s="134"/>
      <c r="E652" s="134"/>
      <c r="F652" s="134"/>
      <c r="G652" s="134"/>
      <c r="H652" s="134"/>
      <c r="I652" s="134"/>
      <c r="J652" s="134"/>
      <c r="K652" s="134"/>
      <c r="L652" s="134"/>
      <c r="M652" s="134"/>
      <c r="N652" s="134"/>
    </row>
    <row r="653" spans="1:14" ht="4.9000000000000004" customHeight="1" x14ac:dyDescent="0.25">
      <c r="A653" s="4"/>
      <c r="B653" s="4"/>
      <c r="C653" s="4"/>
    </row>
    <row r="654" spans="1:14" x14ac:dyDescent="0.25">
      <c r="A654" s="31" t="b">
        <v>0</v>
      </c>
      <c r="B654" s="135" t="s">
        <v>192</v>
      </c>
      <c r="C654" s="135"/>
      <c r="D654" s="135"/>
      <c r="E654" s="135"/>
      <c r="F654" s="135"/>
      <c r="G654" s="135"/>
      <c r="H654" s="135"/>
      <c r="I654" s="135"/>
      <c r="J654" s="135"/>
      <c r="K654" s="135"/>
      <c r="L654" s="135"/>
      <c r="M654" s="135"/>
      <c r="N654" s="135"/>
    </row>
    <row r="655" spans="1:14" ht="4.9000000000000004" customHeight="1" x14ac:dyDescent="0.25">
      <c r="A655" s="4"/>
      <c r="B655" s="4"/>
      <c r="C655" s="4"/>
    </row>
    <row r="656" spans="1:14" x14ac:dyDescent="0.25">
      <c r="A656" s="31" t="b">
        <v>0</v>
      </c>
      <c r="B656" s="135" t="s">
        <v>193</v>
      </c>
      <c r="C656" s="135"/>
      <c r="D656" s="135"/>
      <c r="E656" s="135"/>
      <c r="F656" s="135"/>
      <c r="G656" s="135"/>
      <c r="H656" s="135"/>
      <c r="I656" s="135"/>
      <c r="J656" s="135"/>
      <c r="K656" s="135"/>
      <c r="L656" s="135"/>
      <c r="M656" s="135"/>
      <c r="N656" s="135"/>
    </row>
  </sheetData>
  <mergeCells count="558">
    <mergeCell ref="L421:N421"/>
    <mergeCell ref="L422:N422"/>
    <mergeCell ref="L423:N423"/>
    <mergeCell ref="L424:N424"/>
    <mergeCell ref="D418:K418"/>
    <mergeCell ref="D419:K419"/>
    <mergeCell ref="D420:K420"/>
    <mergeCell ref="D421:K421"/>
    <mergeCell ref="D422:K422"/>
    <mergeCell ref="D423:K423"/>
    <mergeCell ref="D424:K424"/>
    <mergeCell ref="D411:K411"/>
    <mergeCell ref="D412:K412"/>
    <mergeCell ref="D413:K413"/>
    <mergeCell ref="D414:K414"/>
    <mergeCell ref="D415:K415"/>
    <mergeCell ref="D416:K416"/>
    <mergeCell ref="D417:K417"/>
    <mergeCell ref="L404:N404"/>
    <mergeCell ref="L405:N405"/>
    <mergeCell ref="L406:N406"/>
    <mergeCell ref="L407:N407"/>
    <mergeCell ref="L408:N408"/>
    <mergeCell ref="L409:N409"/>
    <mergeCell ref="L410:N410"/>
    <mergeCell ref="L411:N411"/>
    <mergeCell ref="L412:N412"/>
    <mergeCell ref="B639:N641"/>
    <mergeCell ref="D24:E24"/>
    <mergeCell ref="G24:N24"/>
    <mergeCell ref="A631:N632"/>
    <mergeCell ref="F268:G268"/>
    <mergeCell ref="L427:N427"/>
    <mergeCell ref="M528:N528"/>
    <mergeCell ref="A570:L570"/>
    <mergeCell ref="M569:N569"/>
    <mergeCell ref="A571:L571"/>
    <mergeCell ref="M570:N571"/>
    <mergeCell ref="D620:N620"/>
    <mergeCell ref="D622:N622"/>
    <mergeCell ref="D624:N624"/>
    <mergeCell ref="D600:N600"/>
    <mergeCell ref="A584:N585"/>
    <mergeCell ref="I612:J612"/>
    <mergeCell ref="M612:N612"/>
    <mergeCell ref="D618:E618"/>
    <mergeCell ref="D614:E614"/>
    <mergeCell ref="D616:E616"/>
    <mergeCell ref="B301:C301"/>
    <mergeCell ref="D301:E301"/>
    <mergeCell ref="F301:G301"/>
    <mergeCell ref="G243:G247"/>
    <mergeCell ref="I243:N247"/>
    <mergeCell ref="K195:N203"/>
    <mergeCell ref="K194:N194"/>
    <mergeCell ref="A302:N302"/>
    <mergeCell ref="A194:F194"/>
    <mergeCell ref="G194:J194"/>
    <mergeCell ref="H296:J296"/>
    <mergeCell ref="K296:N296"/>
    <mergeCell ref="B298:C298"/>
    <mergeCell ref="D298:E298"/>
    <mergeCell ref="F298:G298"/>
    <mergeCell ref="H298:J298"/>
    <mergeCell ref="K298:N298"/>
    <mergeCell ref="K293:N293"/>
    <mergeCell ref="K294:N294"/>
    <mergeCell ref="B295:C295"/>
    <mergeCell ref="D295:E295"/>
    <mergeCell ref="F295:G295"/>
    <mergeCell ref="H295:J295"/>
    <mergeCell ref="A253:E257"/>
    <mergeCell ref="F253:F257"/>
    <mergeCell ref="G253:G257"/>
    <mergeCell ref="I253:N257"/>
    <mergeCell ref="D607:N607"/>
    <mergeCell ref="D595:N596"/>
    <mergeCell ref="D609:N610"/>
    <mergeCell ref="D593:N593"/>
    <mergeCell ref="A579:N580"/>
    <mergeCell ref="A565:N565"/>
    <mergeCell ref="F220:F224"/>
    <mergeCell ref="G220:G224"/>
    <mergeCell ref="I220:N224"/>
    <mergeCell ref="A225:E229"/>
    <mergeCell ref="F225:F229"/>
    <mergeCell ref="G225:G229"/>
    <mergeCell ref="I225:N229"/>
    <mergeCell ref="G230:G234"/>
    <mergeCell ref="B300:C300"/>
    <mergeCell ref="D300:E300"/>
    <mergeCell ref="F300:G300"/>
    <mergeCell ref="H300:J300"/>
    <mergeCell ref="K300:N300"/>
    <mergeCell ref="I598:J598"/>
    <mergeCell ref="M598:N598"/>
    <mergeCell ref="D603:N603"/>
    <mergeCell ref="H301:J301"/>
    <mergeCell ref="K301:N301"/>
    <mergeCell ref="D605:N605"/>
    <mergeCell ref="A258:E262"/>
    <mergeCell ref="F258:F262"/>
    <mergeCell ref="G258:G262"/>
    <mergeCell ref="F236:G236"/>
    <mergeCell ref="A237:E237"/>
    <mergeCell ref="I237:N237"/>
    <mergeCell ref="G238:G242"/>
    <mergeCell ref="I238:N242"/>
    <mergeCell ref="A376:D377"/>
    <mergeCell ref="A374:XFD374"/>
    <mergeCell ref="A557:N557"/>
    <mergeCell ref="A563:C563"/>
    <mergeCell ref="A555:C555"/>
    <mergeCell ref="I258:N262"/>
    <mergeCell ref="A263:E267"/>
    <mergeCell ref="F263:F267"/>
    <mergeCell ref="G263:G267"/>
    <mergeCell ref="I263:N267"/>
    <mergeCell ref="M376:N376"/>
    <mergeCell ref="A369:N370"/>
    <mergeCell ref="F358:N365"/>
    <mergeCell ref="A335:D336"/>
    <mergeCell ref="A493:C493"/>
    <mergeCell ref="D26:N39"/>
    <mergeCell ref="D40:N54"/>
    <mergeCell ref="D56:N71"/>
    <mergeCell ref="C139:N139"/>
    <mergeCell ref="A141:B141"/>
    <mergeCell ref="C141:N141"/>
    <mergeCell ref="C143:N147"/>
    <mergeCell ref="A149:F149"/>
    <mergeCell ref="G149:J149"/>
    <mergeCell ref="K149:N149"/>
    <mergeCell ref="K105:N105"/>
    <mergeCell ref="K106:N114"/>
    <mergeCell ref="C121:N125"/>
    <mergeCell ref="A127:F127"/>
    <mergeCell ref="G127:J127"/>
    <mergeCell ref="K127:N127"/>
    <mergeCell ref="A26:C26"/>
    <mergeCell ref="A40:C40"/>
    <mergeCell ref="A56:C56"/>
    <mergeCell ref="A72:C72"/>
    <mergeCell ref="B88:N89"/>
    <mergeCell ref="A105:F105"/>
    <mergeCell ref="A106:F114"/>
    <mergeCell ref="G105:J105"/>
    <mergeCell ref="D72:N86"/>
    <mergeCell ref="A27:C28"/>
    <mergeCell ref="C98:N102"/>
    <mergeCell ref="A94:B94"/>
    <mergeCell ref="C94:N94"/>
    <mergeCell ref="D496:N496"/>
    <mergeCell ref="D493:N493"/>
    <mergeCell ref="E490:N491"/>
    <mergeCell ref="E486:F486"/>
    <mergeCell ref="G486:H486"/>
    <mergeCell ref="C96:N96"/>
    <mergeCell ref="A96:B96"/>
    <mergeCell ref="A117:B117"/>
    <mergeCell ref="C117:N117"/>
    <mergeCell ref="A119:B119"/>
    <mergeCell ref="C119:N119"/>
    <mergeCell ref="C166:N170"/>
    <mergeCell ref="A184:B184"/>
    <mergeCell ref="C184:N184"/>
    <mergeCell ref="A186:B186"/>
    <mergeCell ref="C186:N186"/>
    <mergeCell ref="L432:N432"/>
    <mergeCell ref="E473:N477"/>
    <mergeCell ref="G173:J181"/>
    <mergeCell ref="A248:E252"/>
    <mergeCell ref="F248:F252"/>
    <mergeCell ref="G248:G252"/>
    <mergeCell ref="I248:N252"/>
    <mergeCell ref="F349:N356"/>
    <mergeCell ref="A358:E359"/>
    <mergeCell ref="A304:N332"/>
    <mergeCell ref="K339:N340"/>
    <mergeCell ref="D395:K395"/>
    <mergeCell ref="L391:N391"/>
    <mergeCell ref="D392:K392"/>
    <mergeCell ref="L392:N392"/>
    <mergeCell ref="D393:K393"/>
    <mergeCell ref="L393:N393"/>
    <mergeCell ref="D386:E386"/>
    <mergeCell ref="G386:N388"/>
    <mergeCell ref="K295:N295"/>
    <mergeCell ref="B293:C293"/>
    <mergeCell ref="D293:E293"/>
    <mergeCell ref="F293:G293"/>
    <mergeCell ref="H293:J293"/>
    <mergeCell ref="B294:C294"/>
    <mergeCell ref="D294:E294"/>
    <mergeCell ref="F294:G294"/>
    <mergeCell ref="D397:K397"/>
    <mergeCell ref="L395:N395"/>
    <mergeCell ref="L396:N396"/>
    <mergeCell ref="L397:N397"/>
    <mergeCell ref="D404:K404"/>
    <mergeCell ref="D405:K405"/>
    <mergeCell ref="D406:K406"/>
    <mergeCell ref="D407:K407"/>
    <mergeCell ref="D400:K400"/>
    <mergeCell ref="L400:N400"/>
    <mergeCell ref="G106:J114"/>
    <mergeCell ref="K150:N158"/>
    <mergeCell ref="A172:F172"/>
    <mergeCell ref="G172:J172"/>
    <mergeCell ref="K172:N172"/>
    <mergeCell ref="A173:F181"/>
    <mergeCell ref="D399:K399"/>
    <mergeCell ref="L399:N399"/>
    <mergeCell ref="G215:G219"/>
    <mergeCell ref="I215:N219"/>
    <mergeCell ref="B296:C296"/>
    <mergeCell ref="D296:E296"/>
    <mergeCell ref="F296:G296"/>
    <mergeCell ref="A210:E214"/>
    <mergeCell ref="F210:F214"/>
    <mergeCell ref="G210:G214"/>
    <mergeCell ref="I210:N214"/>
    <mergeCell ref="I209:N209"/>
    <mergeCell ref="A206:N206"/>
    <mergeCell ref="F208:G208"/>
    <mergeCell ref="A209:E209"/>
    <mergeCell ref="A195:F203"/>
    <mergeCell ref="G195:J203"/>
    <mergeCell ref="D396:K396"/>
    <mergeCell ref="G479:H479"/>
    <mergeCell ref="I479:J479"/>
    <mergeCell ref="K479:L479"/>
    <mergeCell ref="E483:F483"/>
    <mergeCell ref="G483:H483"/>
    <mergeCell ref="I483:J483"/>
    <mergeCell ref="K483:L483"/>
    <mergeCell ref="M483:N483"/>
    <mergeCell ref="A243:E247"/>
    <mergeCell ref="F243:F247"/>
    <mergeCell ref="J469:J470"/>
    <mergeCell ref="K469:L470"/>
    <mergeCell ref="K471:L471"/>
    <mergeCell ref="A467:D467"/>
    <mergeCell ref="E467:M467"/>
    <mergeCell ref="M469:N470"/>
    <mergeCell ref="M471:N471"/>
    <mergeCell ref="E469:E470"/>
    <mergeCell ref="F469:F470"/>
    <mergeCell ref="G469:G470"/>
    <mergeCell ref="H469:H470"/>
    <mergeCell ref="I469:I470"/>
    <mergeCell ref="A380:C380"/>
    <mergeCell ref="D408:K408"/>
    <mergeCell ref="A128:F136"/>
    <mergeCell ref="A162:B162"/>
    <mergeCell ref="C162:N162"/>
    <mergeCell ref="A164:B164"/>
    <mergeCell ref="C164:N164"/>
    <mergeCell ref="A238:E242"/>
    <mergeCell ref="F238:F242"/>
    <mergeCell ref="A230:E234"/>
    <mergeCell ref="F230:F234"/>
    <mergeCell ref="A220:E224"/>
    <mergeCell ref="A215:E219"/>
    <mergeCell ref="F215:F219"/>
    <mergeCell ref="C188:N192"/>
    <mergeCell ref="I230:N234"/>
    <mergeCell ref="G150:J158"/>
    <mergeCell ref="K173:N181"/>
    <mergeCell ref="A499:C499"/>
    <mergeCell ref="A494:C494"/>
    <mergeCell ref="A495:C495"/>
    <mergeCell ref="A496:C496"/>
    <mergeCell ref="M484:N484"/>
    <mergeCell ref="E485:F485"/>
    <mergeCell ref="G485:H485"/>
    <mergeCell ref="K485:L485"/>
    <mergeCell ref="M485:N485"/>
    <mergeCell ref="D494:N494"/>
    <mergeCell ref="D495:N495"/>
    <mergeCell ref="E488:F488"/>
    <mergeCell ref="G488:H488"/>
    <mergeCell ref="I488:J488"/>
    <mergeCell ref="K488:L488"/>
    <mergeCell ref="M488:N488"/>
    <mergeCell ref="D497:N497"/>
    <mergeCell ref="D498:N498"/>
    <mergeCell ref="A497:C497"/>
    <mergeCell ref="A498:C498"/>
    <mergeCell ref="D499:N499"/>
    <mergeCell ref="G487:H487"/>
    <mergeCell ref="I487:J487"/>
    <mergeCell ref="K487:L487"/>
    <mergeCell ref="A549:N549"/>
    <mergeCell ref="D380:N384"/>
    <mergeCell ref="A434:N434"/>
    <mergeCell ref="E479:F479"/>
    <mergeCell ref="A510:N510"/>
    <mergeCell ref="A546:B546"/>
    <mergeCell ref="C546:N546"/>
    <mergeCell ref="A547:B547"/>
    <mergeCell ref="C547:N547"/>
    <mergeCell ref="C514:N514"/>
    <mergeCell ref="C515:N515"/>
    <mergeCell ref="A512:B512"/>
    <mergeCell ref="A525:D526"/>
    <mergeCell ref="F525:H525"/>
    <mergeCell ref="J526:L526"/>
    <mergeCell ref="M526:N526"/>
    <mergeCell ref="A519:N519"/>
    <mergeCell ref="I486:J486"/>
    <mergeCell ref="A516:B516"/>
    <mergeCell ref="A513:B513"/>
    <mergeCell ref="A517:B517"/>
    <mergeCell ref="A514:B514"/>
    <mergeCell ref="A515:B515"/>
    <mergeCell ref="C512:N512"/>
    <mergeCell ref="J529:L529"/>
    <mergeCell ref="M529:N529"/>
    <mergeCell ref="M480:N480"/>
    <mergeCell ref="E481:F481"/>
    <mergeCell ref="G481:H481"/>
    <mergeCell ref="I481:J481"/>
    <mergeCell ref="K481:L481"/>
    <mergeCell ref="M481:N481"/>
    <mergeCell ref="E482:F482"/>
    <mergeCell ref="G482:H482"/>
    <mergeCell ref="I482:J482"/>
    <mergeCell ref="K482:L482"/>
    <mergeCell ref="M482:N482"/>
    <mergeCell ref="K486:L486"/>
    <mergeCell ref="M486:N486"/>
    <mergeCell ref="E487:F487"/>
    <mergeCell ref="M487:N487"/>
    <mergeCell ref="E484:F484"/>
    <mergeCell ref="G484:H484"/>
    <mergeCell ref="I484:J484"/>
    <mergeCell ref="K484:L484"/>
    <mergeCell ref="D428:K428"/>
    <mergeCell ref="L428:N428"/>
    <mergeCell ref="D429:K429"/>
    <mergeCell ref="L429:N429"/>
    <mergeCell ref="D401:K401"/>
    <mergeCell ref="L401:N401"/>
    <mergeCell ref="D402:K402"/>
    <mergeCell ref="L402:N402"/>
    <mergeCell ref="D426:K426"/>
    <mergeCell ref="L426:N426"/>
    <mergeCell ref="D403:K403"/>
    <mergeCell ref="L403:N403"/>
    <mergeCell ref="D425:K425"/>
    <mergeCell ref="L425:N425"/>
    <mergeCell ref="L413:N413"/>
    <mergeCell ref="L414:N414"/>
    <mergeCell ref="L415:N415"/>
    <mergeCell ref="L416:N416"/>
    <mergeCell ref="L417:N417"/>
    <mergeCell ref="L418:N418"/>
    <mergeCell ref="L419:N419"/>
    <mergeCell ref="L420:N420"/>
    <mergeCell ref="D409:K409"/>
    <mergeCell ref="D410:K410"/>
    <mergeCell ref="H294:J294"/>
    <mergeCell ref="A139:B139"/>
    <mergeCell ref="B287:C287"/>
    <mergeCell ref="D287:E287"/>
    <mergeCell ref="F287:G287"/>
    <mergeCell ref="H287:J287"/>
    <mergeCell ref="K287:L287"/>
    <mergeCell ref="M287:N287"/>
    <mergeCell ref="B286:C286"/>
    <mergeCell ref="D286:E286"/>
    <mergeCell ref="F286:G286"/>
    <mergeCell ref="H286:J286"/>
    <mergeCell ref="K286:L286"/>
    <mergeCell ref="M286:N286"/>
    <mergeCell ref="B285:C285"/>
    <mergeCell ref="D285:E285"/>
    <mergeCell ref="F285:G285"/>
    <mergeCell ref="H285:J285"/>
    <mergeCell ref="K285:L285"/>
    <mergeCell ref="M285:N285"/>
    <mergeCell ref="B284:C284"/>
    <mergeCell ref="D284:E284"/>
    <mergeCell ref="F284:G284"/>
    <mergeCell ref="A150:F158"/>
    <mergeCell ref="H284:J284"/>
    <mergeCell ref="K284:L284"/>
    <mergeCell ref="M284:N284"/>
    <mergeCell ref="B281:C281"/>
    <mergeCell ref="D281:E281"/>
    <mergeCell ref="F281:G281"/>
    <mergeCell ref="H281:J281"/>
    <mergeCell ref="K281:L281"/>
    <mergeCell ref="M281:N281"/>
    <mergeCell ref="B283:C283"/>
    <mergeCell ref="D283:E283"/>
    <mergeCell ref="F283:G283"/>
    <mergeCell ref="H283:J283"/>
    <mergeCell ref="K283:L283"/>
    <mergeCell ref="M283:N283"/>
    <mergeCell ref="B282:C282"/>
    <mergeCell ref="D282:E282"/>
    <mergeCell ref="F282:G282"/>
    <mergeCell ref="H282:J282"/>
    <mergeCell ref="K282:L282"/>
    <mergeCell ref="M282:N282"/>
    <mergeCell ref="B280:C280"/>
    <mergeCell ref="D280:E280"/>
    <mergeCell ref="F280:G280"/>
    <mergeCell ref="H280:J280"/>
    <mergeCell ref="K280:L280"/>
    <mergeCell ref="M280:N280"/>
    <mergeCell ref="B279:C279"/>
    <mergeCell ref="D279:E279"/>
    <mergeCell ref="F279:G279"/>
    <mergeCell ref="H279:J279"/>
    <mergeCell ref="K279:L279"/>
    <mergeCell ref="M279:N279"/>
    <mergeCell ref="K276:L276"/>
    <mergeCell ref="M276:N276"/>
    <mergeCell ref="B275:C275"/>
    <mergeCell ref="D275:E275"/>
    <mergeCell ref="F275:G275"/>
    <mergeCell ref="H275:J275"/>
    <mergeCell ref="K275:L275"/>
    <mergeCell ref="M275:N275"/>
    <mergeCell ref="B278:C278"/>
    <mergeCell ref="D278:E278"/>
    <mergeCell ref="F278:G278"/>
    <mergeCell ref="H278:J278"/>
    <mergeCell ref="K278:L278"/>
    <mergeCell ref="M278:N278"/>
    <mergeCell ref="B277:C277"/>
    <mergeCell ref="D277:E277"/>
    <mergeCell ref="F277:G277"/>
    <mergeCell ref="H277:J277"/>
    <mergeCell ref="K277:L277"/>
    <mergeCell ref="M277:N277"/>
    <mergeCell ref="D20:N20"/>
    <mergeCell ref="A16:C16"/>
    <mergeCell ref="A18:C18"/>
    <mergeCell ref="A20:C20"/>
    <mergeCell ref="A24:C24"/>
    <mergeCell ref="D10:N10"/>
    <mergeCell ref="D12:N12"/>
    <mergeCell ref="D16:N16"/>
    <mergeCell ref="B274:C274"/>
    <mergeCell ref="D274:E274"/>
    <mergeCell ref="F274:G274"/>
    <mergeCell ref="H274:J274"/>
    <mergeCell ref="K274:L274"/>
    <mergeCell ref="M274:N274"/>
    <mergeCell ref="A92:N92"/>
    <mergeCell ref="B273:C273"/>
    <mergeCell ref="D273:E273"/>
    <mergeCell ref="F273:G273"/>
    <mergeCell ref="H273:J273"/>
    <mergeCell ref="K273:L273"/>
    <mergeCell ref="M273:N273"/>
    <mergeCell ref="A271:N271"/>
    <mergeCell ref="G128:J136"/>
    <mergeCell ref="K128:N136"/>
    <mergeCell ref="K3:M3"/>
    <mergeCell ref="A8:C8"/>
    <mergeCell ref="A10:C10"/>
    <mergeCell ref="A12:C12"/>
    <mergeCell ref="A14:C14"/>
    <mergeCell ref="A1:D2"/>
    <mergeCell ref="A3:D3"/>
    <mergeCell ref="I2:N2"/>
    <mergeCell ref="D18:N18"/>
    <mergeCell ref="D8:F8"/>
    <mergeCell ref="H8:I8"/>
    <mergeCell ref="J8:N8"/>
    <mergeCell ref="D14:F14"/>
    <mergeCell ref="B656:N656"/>
    <mergeCell ref="A651:N651"/>
    <mergeCell ref="A643:N644"/>
    <mergeCell ref="A98:B98"/>
    <mergeCell ref="A99:B101"/>
    <mergeCell ref="A121:B121"/>
    <mergeCell ref="A122:B124"/>
    <mergeCell ref="A143:B143"/>
    <mergeCell ref="A144:B146"/>
    <mergeCell ref="A166:B166"/>
    <mergeCell ref="A167:B169"/>
    <mergeCell ref="A188:B188"/>
    <mergeCell ref="A189:B191"/>
    <mergeCell ref="I376:L376"/>
    <mergeCell ref="I377:N378"/>
    <mergeCell ref="A573:N574"/>
    <mergeCell ref="L433:N433"/>
    <mergeCell ref="A433:K433"/>
    <mergeCell ref="A432:K432"/>
    <mergeCell ref="A431:K431"/>
    <mergeCell ref="B276:C276"/>
    <mergeCell ref="D276:E276"/>
    <mergeCell ref="F276:G276"/>
    <mergeCell ref="H276:J276"/>
    <mergeCell ref="A645:N645"/>
    <mergeCell ref="A646:N646"/>
    <mergeCell ref="A647:N647"/>
    <mergeCell ref="A648:N648"/>
    <mergeCell ref="A649:N649"/>
    <mergeCell ref="A650:N650"/>
    <mergeCell ref="A652:N652"/>
    <mergeCell ref="B654:N654"/>
    <mergeCell ref="A436:N465"/>
    <mergeCell ref="M479:N479"/>
    <mergeCell ref="E480:F480"/>
    <mergeCell ref="G480:H480"/>
    <mergeCell ref="I480:J480"/>
    <mergeCell ref="K480:L480"/>
    <mergeCell ref="C516:N516"/>
    <mergeCell ref="C513:N513"/>
    <mergeCell ref="C517:N517"/>
    <mergeCell ref="A523:N523"/>
    <mergeCell ref="A541:N541"/>
    <mergeCell ref="A543:D544"/>
    <mergeCell ref="A531:N531"/>
    <mergeCell ref="A505:N505"/>
    <mergeCell ref="A507:D508"/>
    <mergeCell ref="I485:J485"/>
    <mergeCell ref="B299:C299"/>
    <mergeCell ref="D299:E299"/>
    <mergeCell ref="F299:G299"/>
    <mergeCell ref="H299:J299"/>
    <mergeCell ref="K299:N299"/>
    <mergeCell ref="B297:C297"/>
    <mergeCell ref="D297:E297"/>
    <mergeCell ref="F297:G297"/>
    <mergeCell ref="H297:J297"/>
    <mergeCell ref="K297:N297"/>
    <mergeCell ref="A473:D473"/>
    <mergeCell ref="A479:D479"/>
    <mergeCell ref="D398:K398"/>
    <mergeCell ref="L398:N398"/>
    <mergeCell ref="F335:I335"/>
    <mergeCell ref="F336:I336"/>
    <mergeCell ref="F337:I337"/>
    <mergeCell ref="F338:I338"/>
    <mergeCell ref="F339:I339"/>
    <mergeCell ref="K335:N335"/>
    <mergeCell ref="K336:N336"/>
    <mergeCell ref="K337:N337"/>
    <mergeCell ref="K338:N338"/>
    <mergeCell ref="A430:K430"/>
    <mergeCell ref="L430:N430"/>
    <mergeCell ref="L431:N431"/>
    <mergeCell ref="D390:K390"/>
    <mergeCell ref="L390:N390"/>
    <mergeCell ref="D391:K391"/>
    <mergeCell ref="A342:D345"/>
    <mergeCell ref="F342:N347"/>
    <mergeCell ref="A349:E350"/>
    <mergeCell ref="D394:K394"/>
    <mergeCell ref="L394:N394"/>
  </mergeCells>
  <phoneticPr fontId="11" type="noConversion"/>
  <dataValidations count="1">
    <dataValidation type="textLength" allowBlank="1" showInputMessage="1" showErrorMessage="1" sqref="M376:N376" xr:uid="{B7AF8D78-5319-4206-8C6D-1136EF32EDB6}">
      <formula1>3</formula1>
      <formula2>5</formula2>
    </dataValidation>
  </dataValidations>
  <pageMargins left="0.78740157480314965" right="0.78740157480314965" top="1.0236220472440944" bottom="1.0236220472440944" header="0.31496062992125984" footer="0.31496062992125984"/>
  <pageSetup paperSize="9" orientation="landscape" horizontalDpi="300" verticalDpi="300" r:id="rId1"/>
  <headerFooter scaleWithDoc="0">
    <oddHeader>&amp;L&amp;G&amp;R&amp;"Arial,Regular"&amp;8RESTRICTED, &amp;"Arial,Bold"SENSITIVE (NORMAL)</oddHeader>
    <oddFooter>&amp;L&amp;"Arial,Regular"&amp;8SYNAPXE PTE LTD &amp;"Arial,Italic"  A wholly owned company of MOH Holdings Pte Ltd&amp;"Arial,Regular"
Reg No. 200814464H&amp;RPage &amp;P of &amp;N</oddFooter>
  </headerFooter>
  <legacyDrawingHF r:id="rId2"/>
  <extLst>
    <ext xmlns:x14="http://schemas.microsoft.com/office/spreadsheetml/2009/9/main" uri="{CCE6A557-97BC-4b89-ADB6-D9C93CAAB3DF}">
      <x14:dataValidations xmlns:xm="http://schemas.microsoft.com/office/excel/2006/main" count="6">
        <x14:dataValidation type="list" allowBlank="1" showInputMessage="1" showErrorMessage="1" xr:uid="{9EE9BFA8-2131-4F68-A1A9-6EB955F778C4}">
          <x14:formula1>
            <xm:f>List!$F$3:$F$10</xm:f>
          </x14:formula1>
          <xm:sqref>M480:N488</xm:sqref>
        </x14:dataValidation>
        <x14:dataValidation type="list" allowBlank="1" showInputMessage="1" showErrorMessage="1" xr:uid="{1DC07904-5B33-4237-B47A-447D10FCB7F6}">
          <x14:formula1>
            <xm:f>List!$D$3:$D$9</xm:f>
          </x14:formula1>
          <xm:sqref>D14 F294:G301</xm:sqref>
        </x14:dataValidation>
        <x14:dataValidation type="list" allowBlank="1" showInputMessage="1" showErrorMessage="1" xr:uid="{3E4C46BE-8211-4F78-B282-38CFF27398EC}">
          <x14:formula1>
            <xm:f>List!$B$3:$B$15</xm:f>
          </x14:formula1>
          <xm:sqref>D8:F8 A274:A287</xm:sqref>
        </x14:dataValidation>
        <x14:dataValidation type="list" allowBlank="1" showInputMessage="1" showErrorMessage="1" xr:uid="{15341A97-21E6-4208-AADF-89609FC02DA9}">
          <x14:formula1>
            <xm:f>List!$D$3:$D$15</xm:f>
          </x14:formula1>
          <xm:sqref>F274:G287</xm:sqref>
        </x14:dataValidation>
        <x14:dataValidation type="list" allowBlank="1" showInputMessage="1" showErrorMessage="1" xr:uid="{9C9FD035-076D-4ADD-8C8A-94C75FC20A9D}">
          <x14:formula1>
            <xm:f>List!$B$3:$B$10</xm:f>
          </x14:formula1>
          <xm:sqref>A294:A301</xm:sqref>
        </x14:dataValidation>
        <x14:dataValidation type="list" allowBlank="1" showInputMessage="1" showErrorMessage="1" xr:uid="{4E8A2BC5-E2FA-496E-9F52-17C347F407B4}">
          <x14:formula1>
            <xm:f>List!$H$3:$H$10</xm:f>
          </x14:formula1>
          <xm:sqref>D24:E24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F891-0364-4868-9760-5183E2E1F9D7}">
  <dimension ref="A1:N60"/>
  <sheetViews>
    <sheetView showGridLines="0" view="pageLayout" zoomScale="110" zoomScaleNormal="100" zoomScalePageLayoutView="110" workbookViewId="0">
      <selection activeCell="A27" sqref="A27:N37"/>
    </sheetView>
  </sheetViews>
  <sheetFormatPr defaultColWidth="8.7109375" defaultRowHeight="13.5" x14ac:dyDescent="0.25"/>
  <cols>
    <col min="1" max="16384" width="8.7109375" style="2"/>
  </cols>
  <sheetData>
    <row r="1" spans="1:14" ht="6" customHeight="1" x14ac:dyDescent="0.25">
      <c r="A1" s="233" t="s">
        <v>0</v>
      </c>
      <c r="B1" s="233"/>
      <c r="C1" s="233"/>
      <c r="D1" s="233"/>
      <c r="H1" s="148"/>
      <c r="I1" s="148"/>
      <c r="J1" s="148"/>
      <c r="K1" s="148"/>
      <c r="L1" s="148"/>
      <c r="M1" s="148"/>
      <c r="N1" s="148"/>
    </row>
    <row r="2" spans="1:14" ht="13.9" customHeight="1" x14ac:dyDescent="0.25">
      <c r="A2" s="233"/>
      <c r="B2" s="233"/>
      <c r="C2" s="233"/>
      <c r="D2" s="233"/>
      <c r="H2" s="152"/>
      <c r="I2" s="152"/>
      <c r="J2" s="152"/>
      <c r="K2" s="152"/>
      <c r="L2" s="152"/>
      <c r="M2" s="152"/>
      <c r="N2" s="152"/>
    </row>
    <row r="3" spans="1:14" ht="6" customHeight="1" x14ac:dyDescent="0.25">
      <c r="A3" s="151" t="s">
        <v>194</v>
      </c>
      <c r="B3" s="151"/>
      <c r="C3" s="151"/>
      <c r="D3" s="151"/>
      <c r="H3" s="148"/>
      <c r="I3" s="148"/>
      <c r="J3" s="148"/>
      <c r="K3" s="148"/>
      <c r="L3" s="148"/>
      <c r="M3" s="148"/>
      <c r="N3" s="148"/>
    </row>
    <row r="4" spans="1:14" ht="14.45" customHeight="1" x14ac:dyDescent="0.25">
      <c r="A4" s="151"/>
      <c r="B4" s="151"/>
      <c r="C4" s="151"/>
      <c r="D4" s="151"/>
      <c r="H4" s="226"/>
      <c r="I4" s="226"/>
      <c r="J4" s="226"/>
      <c r="K4" s="148"/>
      <c r="L4" s="148"/>
      <c r="M4" s="148"/>
    </row>
    <row r="5" spans="1:14" ht="6" customHeight="1" x14ac:dyDescent="0.25">
      <c r="A5" s="62"/>
      <c r="B5" s="62"/>
      <c r="C5" s="62"/>
      <c r="D5" s="62"/>
      <c r="H5" s="148"/>
      <c r="I5" s="148"/>
      <c r="J5" s="148"/>
      <c r="K5" s="148"/>
      <c r="L5" s="148"/>
      <c r="M5" s="148"/>
      <c r="N5" s="148"/>
    </row>
    <row r="6" spans="1:14" x14ac:dyDescent="0.25">
      <c r="A6" s="5" t="s">
        <v>195</v>
      </c>
      <c r="B6" s="6"/>
      <c r="C6" s="6"/>
      <c r="D6" s="6"/>
      <c r="E6" s="6"/>
      <c r="F6" s="6"/>
      <c r="G6" s="6"/>
      <c r="H6" s="6"/>
      <c r="I6" s="6"/>
      <c r="J6" s="6"/>
      <c r="K6" s="6"/>
      <c r="L6" s="6"/>
      <c r="M6" s="6"/>
      <c r="N6" s="7"/>
    </row>
    <row r="7" spans="1:14" ht="4.1500000000000004" customHeight="1" x14ac:dyDescent="0.25"/>
    <row r="8" spans="1:14" x14ac:dyDescent="0.25">
      <c r="A8" s="140" t="s">
        <v>196</v>
      </c>
      <c r="B8" s="140"/>
      <c r="C8" s="140"/>
      <c r="D8" s="140"/>
      <c r="E8" s="140"/>
      <c r="F8" s="140"/>
      <c r="G8" s="140"/>
      <c r="H8" s="140"/>
      <c r="I8" s="140"/>
      <c r="J8" s="140"/>
      <c r="K8" s="140"/>
      <c r="L8" s="140"/>
      <c r="M8" s="140"/>
      <c r="N8" s="140"/>
    </row>
    <row r="9" spans="1:14" x14ac:dyDescent="0.25">
      <c r="A9" s="140"/>
      <c r="B9" s="140"/>
      <c r="C9" s="140"/>
      <c r="D9" s="140"/>
      <c r="E9" s="140"/>
      <c r="F9" s="140"/>
      <c r="G9" s="140"/>
      <c r="H9" s="140"/>
      <c r="I9" s="140"/>
      <c r="J9" s="140"/>
      <c r="K9" s="140"/>
      <c r="L9" s="140"/>
      <c r="M9" s="140"/>
      <c r="N9" s="140"/>
    </row>
    <row r="10" spans="1:14" ht="14.45" customHeight="1" x14ac:dyDescent="0.25">
      <c r="A10" s="122" t="s">
        <v>146</v>
      </c>
      <c r="B10" s="122"/>
      <c r="C10" s="32" t="b">
        <v>0</v>
      </c>
      <c r="D10" s="135" t="s">
        <v>197</v>
      </c>
      <c r="E10" s="135"/>
      <c r="F10" s="135"/>
      <c r="G10" s="135"/>
      <c r="H10" s="135"/>
      <c r="I10" s="135"/>
      <c r="J10" s="231" t="s">
        <v>198</v>
      </c>
      <c r="K10" s="231"/>
      <c r="L10" s="232"/>
      <c r="M10" s="236"/>
      <c r="N10" s="237"/>
    </row>
    <row r="11" spans="1:14" ht="14.45" customHeight="1" x14ac:dyDescent="0.25">
      <c r="A11" s="122"/>
      <c r="B11" s="122"/>
      <c r="C11" s="14"/>
      <c r="D11" s="234" t="s">
        <v>199</v>
      </c>
      <c r="E11" s="234"/>
      <c r="F11" s="234"/>
      <c r="G11" s="234"/>
      <c r="H11" s="234"/>
      <c r="I11" s="234"/>
      <c r="J11" s="234"/>
      <c r="K11" s="234"/>
      <c r="L11" s="234"/>
      <c r="M11" s="234"/>
      <c r="N11" s="234"/>
    </row>
    <row r="12" spans="1:14" ht="4.1500000000000004" customHeight="1" x14ac:dyDescent="0.25"/>
    <row r="13" spans="1:14" ht="14.45" customHeight="1" x14ac:dyDescent="0.25">
      <c r="A13" s="24"/>
      <c r="B13" s="24"/>
      <c r="C13" s="32" t="b">
        <v>0</v>
      </c>
      <c r="D13" s="139" t="s">
        <v>200</v>
      </c>
      <c r="E13" s="139"/>
      <c r="F13" s="139"/>
      <c r="G13" s="139"/>
      <c r="H13" s="139"/>
      <c r="I13" s="139"/>
      <c r="J13" s="231" t="s">
        <v>201</v>
      </c>
      <c r="K13" s="231"/>
      <c r="L13" s="232"/>
      <c r="M13" s="236"/>
      <c r="N13" s="237"/>
    </row>
    <row r="14" spans="1:14" ht="14.45" customHeight="1" x14ac:dyDescent="0.25">
      <c r="A14" s="24"/>
      <c r="B14" s="24"/>
      <c r="C14" s="24"/>
      <c r="D14" s="235" t="s">
        <v>202</v>
      </c>
      <c r="E14" s="235"/>
      <c r="F14" s="235"/>
      <c r="G14" s="235"/>
      <c r="H14" s="235"/>
      <c r="I14" s="235"/>
      <c r="J14" s="23"/>
      <c r="K14" s="23"/>
      <c r="L14" s="23"/>
      <c r="M14" s="27"/>
      <c r="N14" s="27"/>
    </row>
    <row r="15" spans="1:14" ht="4.1500000000000004" customHeight="1" x14ac:dyDescent="0.25"/>
    <row r="16" spans="1:14" x14ac:dyDescent="0.25">
      <c r="A16" s="238" t="s">
        <v>203</v>
      </c>
      <c r="B16" s="238"/>
      <c r="C16" s="238"/>
      <c r="D16" s="238"/>
      <c r="E16" s="238"/>
      <c r="F16" s="238"/>
      <c r="G16" s="238"/>
      <c r="H16" s="238"/>
      <c r="I16" s="238"/>
      <c r="J16" s="238"/>
      <c r="K16" s="238"/>
      <c r="L16" s="238"/>
      <c r="M16" s="238"/>
      <c r="N16" s="238"/>
    </row>
    <row r="17" spans="1:14" x14ac:dyDescent="0.25">
      <c r="A17" s="24"/>
      <c r="B17" s="24"/>
      <c r="C17" s="24"/>
      <c r="D17" s="26"/>
      <c r="E17" s="24"/>
      <c r="F17" s="24"/>
      <c r="G17" s="24"/>
      <c r="H17" s="24"/>
      <c r="I17" s="24"/>
      <c r="J17" s="23"/>
      <c r="K17" s="23"/>
      <c r="L17" s="23"/>
      <c r="M17" s="27"/>
      <c r="N17" s="27"/>
    </row>
    <row r="18" spans="1:14" x14ac:dyDescent="0.25">
      <c r="A18" s="149" t="s">
        <v>204</v>
      </c>
      <c r="B18" s="149"/>
      <c r="C18" s="149"/>
      <c r="D18" s="149"/>
      <c r="E18" s="149"/>
      <c r="F18" s="149"/>
      <c r="G18" s="149"/>
      <c r="H18" s="149"/>
      <c r="I18" s="149"/>
      <c r="J18" s="149"/>
      <c r="K18" s="149"/>
      <c r="L18" s="149"/>
      <c r="M18" s="149"/>
      <c r="N18" s="149"/>
    </row>
    <row r="19" spans="1:14" ht="4.1500000000000004" customHeight="1" x14ac:dyDescent="0.25"/>
    <row r="20" spans="1:14" x14ac:dyDescent="0.25">
      <c r="A20" s="31" t="b">
        <v>0</v>
      </c>
      <c r="B20" s="140" t="s">
        <v>205</v>
      </c>
      <c r="C20" s="140"/>
      <c r="D20" s="140"/>
      <c r="E20" s="204"/>
      <c r="F20" s="205"/>
      <c r="G20" s="205"/>
      <c r="H20" s="205"/>
      <c r="I20" s="205"/>
      <c r="J20" s="205"/>
      <c r="K20" s="205"/>
      <c r="L20" s="205"/>
      <c r="M20" s="205"/>
      <c r="N20" s="206"/>
    </row>
    <row r="21" spans="1:14" x14ac:dyDescent="0.25">
      <c r="A21" s="15"/>
      <c r="B21" s="140"/>
      <c r="C21" s="140"/>
      <c r="D21" s="140"/>
      <c r="E21" s="207"/>
      <c r="F21" s="208"/>
      <c r="G21" s="208"/>
      <c r="H21" s="208"/>
      <c r="I21" s="208"/>
      <c r="J21" s="208"/>
      <c r="K21" s="208"/>
      <c r="L21" s="208"/>
      <c r="M21" s="208"/>
      <c r="N21" s="209"/>
    </row>
    <row r="22" spans="1:14" ht="4.1500000000000004" customHeight="1" x14ac:dyDescent="0.25"/>
    <row r="23" spans="1:14" x14ac:dyDescent="0.25">
      <c r="A23" s="31" t="b">
        <v>0</v>
      </c>
      <c r="B23" s="135" t="s">
        <v>48</v>
      </c>
      <c r="C23" s="135"/>
      <c r="D23" s="135"/>
      <c r="E23" s="24"/>
      <c r="F23" s="24"/>
      <c r="G23" s="24"/>
      <c r="H23" s="24"/>
      <c r="I23" s="24"/>
      <c r="J23" s="23"/>
      <c r="K23" s="23"/>
      <c r="L23" s="23"/>
      <c r="M23" s="27"/>
      <c r="N23" s="27"/>
    </row>
    <row r="25" spans="1:14" x14ac:dyDescent="0.25">
      <c r="A25" s="149" t="s">
        <v>206</v>
      </c>
      <c r="B25" s="149"/>
      <c r="C25" s="149"/>
      <c r="D25" s="149"/>
      <c r="E25" s="149"/>
      <c r="F25" s="149"/>
      <c r="G25" s="149"/>
      <c r="H25" s="149"/>
      <c r="I25" s="149"/>
      <c r="J25" s="149"/>
      <c r="K25" s="149"/>
      <c r="L25" s="149"/>
      <c r="M25" s="149"/>
      <c r="N25" s="149"/>
    </row>
    <row r="26" spans="1:14" ht="4.1500000000000004" customHeight="1" x14ac:dyDescent="0.25"/>
    <row r="27" spans="1:14" x14ac:dyDescent="0.25">
      <c r="A27" s="123"/>
      <c r="B27" s="124"/>
      <c r="C27" s="124"/>
      <c r="D27" s="124"/>
      <c r="E27" s="124"/>
      <c r="F27" s="124"/>
      <c r="G27" s="124"/>
      <c r="H27" s="124"/>
      <c r="I27" s="124"/>
      <c r="J27" s="124"/>
      <c r="K27" s="124"/>
      <c r="L27" s="124"/>
      <c r="M27" s="124"/>
      <c r="N27" s="125"/>
    </row>
    <row r="28" spans="1:14" x14ac:dyDescent="0.25">
      <c r="A28" s="126"/>
      <c r="B28" s="127"/>
      <c r="C28" s="127"/>
      <c r="D28" s="127"/>
      <c r="E28" s="127"/>
      <c r="F28" s="127"/>
      <c r="G28" s="127"/>
      <c r="H28" s="127"/>
      <c r="I28" s="127"/>
      <c r="J28" s="127"/>
      <c r="K28" s="127"/>
      <c r="L28" s="127"/>
      <c r="M28" s="127"/>
      <c r="N28" s="128"/>
    </row>
    <row r="29" spans="1:14" x14ac:dyDescent="0.25">
      <c r="A29" s="126"/>
      <c r="B29" s="127"/>
      <c r="C29" s="127"/>
      <c r="D29" s="127"/>
      <c r="E29" s="127"/>
      <c r="F29" s="127"/>
      <c r="G29" s="127"/>
      <c r="H29" s="127"/>
      <c r="I29" s="127"/>
      <c r="J29" s="127"/>
      <c r="K29" s="127"/>
      <c r="L29" s="127"/>
      <c r="M29" s="127"/>
      <c r="N29" s="128"/>
    </row>
    <row r="30" spans="1:14" x14ac:dyDescent="0.25">
      <c r="A30" s="126"/>
      <c r="B30" s="127"/>
      <c r="C30" s="127"/>
      <c r="D30" s="127"/>
      <c r="E30" s="127"/>
      <c r="F30" s="127"/>
      <c r="G30" s="127"/>
      <c r="H30" s="127"/>
      <c r="I30" s="127"/>
      <c r="J30" s="127"/>
      <c r="K30" s="127"/>
      <c r="L30" s="127"/>
      <c r="M30" s="127"/>
      <c r="N30" s="128"/>
    </row>
    <row r="31" spans="1:14" x14ac:dyDescent="0.25">
      <c r="A31" s="126"/>
      <c r="B31" s="127"/>
      <c r="C31" s="127"/>
      <c r="D31" s="127"/>
      <c r="E31" s="127"/>
      <c r="F31" s="127"/>
      <c r="G31" s="127"/>
      <c r="H31" s="127"/>
      <c r="I31" s="127"/>
      <c r="J31" s="127"/>
      <c r="K31" s="127"/>
      <c r="L31" s="127"/>
      <c r="M31" s="127"/>
      <c r="N31" s="128"/>
    </row>
    <row r="32" spans="1:14" x14ac:dyDescent="0.25">
      <c r="A32" s="126"/>
      <c r="B32" s="127"/>
      <c r="C32" s="127"/>
      <c r="D32" s="127"/>
      <c r="E32" s="127"/>
      <c r="F32" s="127"/>
      <c r="G32" s="127"/>
      <c r="H32" s="127"/>
      <c r="I32" s="127"/>
      <c r="J32" s="127"/>
      <c r="K32" s="127"/>
      <c r="L32" s="127"/>
      <c r="M32" s="127"/>
      <c r="N32" s="128"/>
    </row>
    <row r="33" spans="1:14" x14ac:dyDescent="0.25">
      <c r="A33" s="126"/>
      <c r="B33" s="127"/>
      <c r="C33" s="127"/>
      <c r="D33" s="127"/>
      <c r="E33" s="127"/>
      <c r="F33" s="127"/>
      <c r="G33" s="127"/>
      <c r="H33" s="127"/>
      <c r="I33" s="127"/>
      <c r="J33" s="127"/>
      <c r="K33" s="127"/>
      <c r="L33" s="127"/>
      <c r="M33" s="127"/>
      <c r="N33" s="128"/>
    </row>
    <row r="34" spans="1:14" x14ac:dyDescent="0.25">
      <c r="A34" s="126"/>
      <c r="B34" s="127"/>
      <c r="C34" s="127"/>
      <c r="D34" s="127"/>
      <c r="E34" s="127"/>
      <c r="F34" s="127"/>
      <c r="G34" s="127"/>
      <c r="H34" s="127"/>
      <c r="I34" s="127"/>
      <c r="J34" s="127"/>
      <c r="K34" s="127"/>
      <c r="L34" s="127"/>
      <c r="M34" s="127"/>
      <c r="N34" s="128"/>
    </row>
    <row r="35" spans="1:14" x14ac:dyDescent="0.25">
      <c r="A35" s="126"/>
      <c r="B35" s="127"/>
      <c r="C35" s="127"/>
      <c r="D35" s="127"/>
      <c r="E35" s="127"/>
      <c r="F35" s="127"/>
      <c r="G35" s="127"/>
      <c r="H35" s="127"/>
      <c r="I35" s="127"/>
      <c r="J35" s="127"/>
      <c r="K35" s="127"/>
      <c r="L35" s="127"/>
      <c r="M35" s="127"/>
      <c r="N35" s="128"/>
    </row>
    <row r="36" spans="1:14" x14ac:dyDescent="0.25">
      <c r="A36" s="126"/>
      <c r="B36" s="127"/>
      <c r="C36" s="127"/>
      <c r="D36" s="127"/>
      <c r="E36" s="127"/>
      <c r="F36" s="127"/>
      <c r="G36" s="127"/>
      <c r="H36" s="127"/>
      <c r="I36" s="127"/>
      <c r="J36" s="127"/>
      <c r="K36" s="127"/>
      <c r="L36" s="127"/>
      <c r="M36" s="127"/>
      <c r="N36" s="128"/>
    </row>
    <row r="37" spans="1:14" x14ac:dyDescent="0.25">
      <c r="A37" s="129"/>
      <c r="B37" s="130"/>
      <c r="C37" s="130"/>
      <c r="D37" s="130"/>
      <c r="E37" s="130"/>
      <c r="F37" s="130"/>
      <c r="G37" s="130"/>
      <c r="H37" s="130"/>
      <c r="I37" s="130"/>
      <c r="J37" s="130"/>
      <c r="K37" s="130"/>
      <c r="L37" s="130"/>
      <c r="M37" s="130"/>
      <c r="N37" s="131"/>
    </row>
    <row r="38" spans="1:14" ht="13.9" customHeight="1" x14ac:dyDescent="0.25">
      <c r="A38" s="140" t="s">
        <v>207</v>
      </c>
      <c r="B38" s="140"/>
      <c r="C38" s="140"/>
      <c r="D38" s="32" t="b">
        <v>0</v>
      </c>
      <c r="E38" s="139" t="s">
        <v>208</v>
      </c>
      <c r="F38" s="139"/>
      <c r="G38" s="139"/>
      <c r="H38" s="139"/>
      <c r="I38" s="139"/>
      <c r="J38" s="139"/>
      <c r="K38" s="139"/>
      <c r="L38" s="139"/>
      <c r="M38" s="139"/>
      <c r="N38" s="139"/>
    </row>
    <row r="39" spans="1:14" ht="4.9000000000000004" customHeight="1" x14ac:dyDescent="0.25">
      <c r="A39" s="140"/>
      <c r="B39" s="140"/>
      <c r="C39" s="140"/>
    </row>
    <row r="40" spans="1:14" x14ac:dyDescent="0.25">
      <c r="A40" s="140"/>
      <c r="B40" s="140"/>
      <c r="C40" s="140"/>
      <c r="D40" s="32" t="b">
        <v>0</v>
      </c>
      <c r="E40" s="139" t="s">
        <v>209</v>
      </c>
      <c r="F40" s="139"/>
      <c r="G40" s="139"/>
      <c r="H40" s="139"/>
      <c r="I40" s="139"/>
      <c r="J40" s="139"/>
      <c r="K40" s="139"/>
      <c r="L40" s="139"/>
      <c r="M40" s="139"/>
      <c r="N40" s="139"/>
    </row>
    <row r="41" spans="1:14" ht="4.9000000000000004" customHeight="1" x14ac:dyDescent="0.25">
      <c r="A41" s="140"/>
      <c r="B41" s="140"/>
      <c r="C41" s="140"/>
    </row>
    <row r="42" spans="1:14" x14ac:dyDescent="0.25">
      <c r="A42" s="140"/>
      <c r="B42" s="140"/>
      <c r="C42" s="140"/>
      <c r="D42" s="32" t="b">
        <v>0</v>
      </c>
      <c r="E42" s="139" t="s">
        <v>210</v>
      </c>
      <c r="F42" s="139"/>
      <c r="G42" s="139"/>
      <c r="H42" s="139"/>
      <c r="I42" s="139"/>
      <c r="J42" s="139"/>
      <c r="K42" s="139"/>
      <c r="L42" s="139"/>
      <c r="M42" s="139"/>
      <c r="N42" s="139"/>
    </row>
    <row r="43" spans="1:14" x14ac:dyDescent="0.25">
      <c r="A43" s="140"/>
      <c r="B43" s="140"/>
      <c r="C43" s="140"/>
    </row>
    <row r="44" spans="1:14" x14ac:dyDescent="0.25">
      <c r="A44" s="8" t="s">
        <v>211</v>
      </c>
      <c r="B44" s="20"/>
      <c r="C44" s="20"/>
      <c r="D44" s="20"/>
      <c r="E44" s="20"/>
      <c r="F44" s="20"/>
      <c r="G44" s="20"/>
      <c r="H44" s="20"/>
      <c r="I44" s="20"/>
      <c r="J44" s="20"/>
      <c r="K44" s="20"/>
      <c r="L44" s="20"/>
      <c r="M44" s="20"/>
      <c r="N44" s="21"/>
    </row>
    <row r="45" spans="1:14" x14ac:dyDescent="0.25">
      <c r="A45" s="140"/>
      <c r="B45" s="140"/>
      <c r="C45" s="140"/>
      <c r="D45" s="140"/>
      <c r="E45" s="140"/>
      <c r="F45" s="140"/>
      <c r="G45" s="140"/>
      <c r="H45" s="140"/>
      <c r="I45" s="140"/>
      <c r="J45" s="140"/>
      <c r="K45" s="140"/>
      <c r="L45" s="140"/>
      <c r="M45" s="140"/>
      <c r="N45" s="140"/>
    </row>
    <row r="46" spans="1:14" x14ac:dyDescent="0.25">
      <c r="A46" s="4" t="s">
        <v>212</v>
      </c>
      <c r="B46" s="4"/>
      <c r="C46" s="4"/>
    </row>
    <row r="47" spans="1:14" ht="4.9000000000000004" customHeight="1" x14ac:dyDescent="0.25">
      <c r="A47" s="4"/>
      <c r="B47" s="4"/>
      <c r="C47" s="4"/>
    </row>
    <row r="48" spans="1:14" ht="13.9" customHeight="1" x14ac:dyDescent="0.25">
      <c r="A48" s="31" t="b">
        <v>0</v>
      </c>
      <c r="B48" s="140" t="s">
        <v>213</v>
      </c>
      <c r="C48" s="140"/>
      <c r="D48" s="140"/>
      <c r="E48" s="140"/>
      <c r="F48" s="140"/>
      <c r="G48" s="140"/>
      <c r="H48" s="140"/>
      <c r="I48" s="140"/>
      <c r="J48" s="140"/>
      <c r="K48" s="140"/>
      <c r="L48" s="140"/>
      <c r="M48" s="140"/>
      <c r="N48" s="140"/>
    </row>
    <row r="49" spans="1:14" x14ac:dyDescent="0.25">
      <c r="B49" s="140"/>
      <c r="C49" s="140"/>
      <c r="D49" s="140"/>
      <c r="E49" s="140"/>
      <c r="F49" s="140"/>
      <c r="G49" s="140"/>
      <c r="H49" s="140"/>
      <c r="I49" s="140"/>
      <c r="J49" s="140"/>
      <c r="K49" s="140"/>
      <c r="L49" s="140"/>
      <c r="M49" s="140"/>
      <c r="N49" s="140"/>
    </row>
    <row r="50" spans="1:14" ht="4.9000000000000004" customHeight="1" x14ac:dyDescent="0.25">
      <c r="A50" s="4"/>
      <c r="B50" s="4"/>
      <c r="C50" s="4"/>
    </row>
    <row r="51" spans="1:14" x14ac:dyDescent="0.25">
      <c r="A51" s="31" t="b">
        <v>0</v>
      </c>
      <c r="B51" s="161" t="s">
        <v>214</v>
      </c>
      <c r="C51" s="161"/>
      <c r="D51" s="161"/>
      <c r="E51" s="161"/>
      <c r="F51" s="161"/>
      <c r="G51" s="161"/>
      <c r="H51" s="161"/>
      <c r="I51" s="161"/>
      <c r="J51" s="161"/>
      <c r="K51" s="161"/>
      <c r="L51" s="161"/>
      <c r="M51" s="161"/>
      <c r="N51" s="161"/>
    </row>
    <row r="52" spans="1:14" ht="4.9000000000000004" customHeight="1" x14ac:dyDescent="0.25">
      <c r="A52" s="4"/>
      <c r="B52" s="4"/>
      <c r="C52" s="4"/>
    </row>
    <row r="53" spans="1:14" ht="13.9" customHeight="1" x14ac:dyDescent="0.25">
      <c r="A53" s="31" t="b">
        <v>0</v>
      </c>
      <c r="B53" s="140" t="s">
        <v>215</v>
      </c>
      <c r="C53" s="140"/>
      <c r="D53" s="140"/>
      <c r="E53" s="140"/>
      <c r="F53" s="140"/>
      <c r="G53" s="140"/>
      <c r="H53" s="140"/>
      <c r="I53" s="140"/>
      <c r="J53" s="140"/>
      <c r="K53" s="140"/>
      <c r="L53" s="140"/>
      <c r="M53" s="140"/>
      <c r="N53" s="140"/>
    </row>
    <row r="54" spans="1:14" x14ac:dyDescent="0.25">
      <c r="B54" s="140"/>
      <c r="C54" s="140"/>
      <c r="D54" s="140"/>
      <c r="E54" s="140"/>
      <c r="F54" s="140"/>
      <c r="G54" s="140"/>
      <c r="H54" s="140"/>
      <c r="I54" s="140"/>
      <c r="J54" s="140"/>
      <c r="K54" s="140"/>
      <c r="L54" s="140"/>
      <c r="M54" s="140"/>
      <c r="N54" s="140"/>
    </row>
    <row r="55" spans="1:14" ht="4.9000000000000004" customHeight="1" x14ac:dyDescent="0.25">
      <c r="A55" s="4"/>
      <c r="B55" s="4"/>
      <c r="C55" s="4"/>
    </row>
    <row r="56" spans="1:14" ht="13.9" customHeight="1" x14ac:dyDescent="0.25">
      <c r="A56" s="31" t="b">
        <v>0</v>
      </c>
      <c r="B56" s="161" t="s">
        <v>216</v>
      </c>
      <c r="C56" s="161"/>
      <c r="D56" s="161"/>
      <c r="E56" s="161"/>
      <c r="F56" s="161"/>
      <c r="G56" s="161"/>
      <c r="H56" s="161"/>
      <c r="I56" s="161"/>
      <c r="J56" s="161"/>
      <c r="K56" s="161"/>
      <c r="L56" s="161"/>
      <c r="M56" s="161"/>
      <c r="N56" s="161"/>
    </row>
    <row r="57" spans="1:14" ht="4.9000000000000004" customHeight="1" x14ac:dyDescent="0.25">
      <c r="A57" s="4"/>
      <c r="B57" s="4"/>
      <c r="C57" s="4"/>
    </row>
    <row r="58" spans="1:14" ht="13.9" customHeight="1" x14ac:dyDescent="0.25">
      <c r="A58" s="31" t="b">
        <v>0</v>
      </c>
      <c r="B58" s="140" t="s">
        <v>182</v>
      </c>
      <c r="C58" s="140"/>
      <c r="D58" s="140"/>
      <c r="E58" s="140"/>
      <c r="F58" s="140"/>
      <c r="G58" s="140"/>
      <c r="H58" s="140"/>
      <c r="I58" s="140"/>
      <c r="J58" s="140"/>
      <c r="K58" s="140"/>
      <c r="L58" s="140"/>
      <c r="M58" s="140"/>
      <c r="N58" s="140"/>
    </row>
    <row r="59" spans="1:14" x14ac:dyDescent="0.25">
      <c r="A59" s="4"/>
      <c r="B59" s="140"/>
      <c r="C59" s="140"/>
      <c r="D59" s="140"/>
      <c r="E59" s="140"/>
      <c r="F59" s="140"/>
      <c r="G59" s="140"/>
      <c r="H59" s="140"/>
      <c r="I59" s="140"/>
      <c r="J59" s="140"/>
      <c r="K59" s="140"/>
      <c r="L59" s="140"/>
      <c r="M59" s="140"/>
      <c r="N59" s="140"/>
    </row>
    <row r="60" spans="1:14" x14ac:dyDescent="0.25">
      <c r="A60" s="4"/>
      <c r="B60" s="140"/>
      <c r="C60" s="140"/>
      <c r="D60" s="140"/>
      <c r="E60" s="140"/>
      <c r="F60" s="140"/>
      <c r="G60" s="140"/>
      <c r="H60" s="140"/>
      <c r="I60" s="140"/>
      <c r="J60" s="140"/>
      <c r="K60" s="140"/>
      <c r="L60" s="140"/>
      <c r="M60" s="140"/>
      <c r="N60" s="140"/>
    </row>
  </sheetData>
  <mergeCells count="35">
    <mergeCell ref="B58:N60"/>
    <mergeCell ref="H1:N1"/>
    <mergeCell ref="H2:N2"/>
    <mergeCell ref="H4:J4"/>
    <mergeCell ref="H5:N5"/>
    <mergeCell ref="A38:C43"/>
    <mergeCell ref="A27:N37"/>
    <mergeCell ref="E42:N42"/>
    <mergeCell ref="A8:N9"/>
    <mergeCell ref="M10:N10"/>
    <mergeCell ref="J10:L10"/>
    <mergeCell ref="A16:N16"/>
    <mergeCell ref="M13:N13"/>
    <mergeCell ref="A25:N25"/>
    <mergeCell ref="B56:N56"/>
    <mergeCell ref="B51:N51"/>
    <mergeCell ref="B53:N54"/>
    <mergeCell ref="B48:N49"/>
    <mergeCell ref="A45:N45"/>
    <mergeCell ref="E38:N38"/>
    <mergeCell ref="E40:N40"/>
    <mergeCell ref="B23:D23"/>
    <mergeCell ref="B20:D21"/>
    <mergeCell ref="J13:L13"/>
    <mergeCell ref="E20:N21"/>
    <mergeCell ref="A1:D2"/>
    <mergeCell ref="K4:M4"/>
    <mergeCell ref="H3:N3"/>
    <mergeCell ref="A3:D4"/>
    <mergeCell ref="A18:N18"/>
    <mergeCell ref="A10:B11"/>
    <mergeCell ref="D10:I10"/>
    <mergeCell ref="D11:N11"/>
    <mergeCell ref="D13:I13"/>
    <mergeCell ref="D14:I14"/>
  </mergeCells>
  <pageMargins left="0.78740157480314965" right="0.78740157480314965" top="1.0236220472440944" bottom="1.0236220472440944" header="0.31496062992125984" footer="0.31496062992125984"/>
  <pageSetup paperSize="9" orientation="landscape" horizontalDpi="300" verticalDpi="300" r:id="rId1"/>
  <headerFooter scaleWithDoc="0">
    <oddHeader>&amp;L&amp;G&amp;R&amp;"Arial,Regular"&amp;8RESTRICTED, &amp;"Arial,Bold"SENSITIVE (NORMAL)</oddHeader>
    <oddFooter>&amp;L&amp;"Arial,Regular"&amp;8SYNAPXE PTE LTD &amp;"Arial,Italic"  A wholly owned company of MOH Holdings Pte Ltd&amp;"Arial,Regular"
Reg No. 200814464H&amp;RPage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FA6DA-CFA4-4F8F-97F6-3154F052BE39}">
  <sheetPr>
    <tabColor rgb="FFFF0000"/>
  </sheetPr>
  <dimension ref="A1:N104"/>
  <sheetViews>
    <sheetView showGridLines="0" view="pageLayout" zoomScaleNormal="100" workbookViewId="0">
      <selection activeCell="A73" sqref="A73:XFD73"/>
    </sheetView>
  </sheetViews>
  <sheetFormatPr defaultColWidth="8.7109375" defaultRowHeight="13.5" x14ac:dyDescent="0.25"/>
  <cols>
    <col min="1" max="4" width="8.7109375" style="2"/>
    <col min="5" max="5" width="12" style="2" bestFit="1" customWidth="1"/>
    <col min="6" max="16384" width="8.7109375" style="2"/>
  </cols>
  <sheetData>
    <row r="1" spans="1:14" ht="6" customHeight="1" x14ac:dyDescent="0.25">
      <c r="A1" s="150" t="s">
        <v>0</v>
      </c>
      <c r="B1" s="150"/>
      <c r="C1" s="150"/>
      <c r="D1" s="150"/>
    </row>
    <row r="2" spans="1:14" ht="13.9" customHeight="1" x14ac:dyDescent="0.25">
      <c r="A2" s="150"/>
      <c r="B2" s="150"/>
      <c r="C2" s="150"/>
      <c r="D2" s="150"/>
      <c r="G2" s="266"/>
      <c r="H2" s="266"/>
      <c r="I2" s="73"/>
      <c r="J2" s="73"/>
      <c r="K2" s="73"/>
      <c r="L2" s="73"/>
      <c r="M2" s="73"/>
      <c r="N2" s="73"/>
    </row>
    <row r="3" spans="1:14" ht="13.9" customHeight="1" x14ac:dyDescent="0.25">
      <c r="A3" s="151" t="s">
        <v>217</v>
      </c>
      <c r="B3" s="151"/>
      <c r="C3" s="151"/>
      <c r="D3" s="151"/>
      <c r="G3" s="266"/>
      <c r="H3" s="266"/>
      <c r="I3" s="74"/>
      <c r="J3" s="74"/>
      <c r="K3" s="74"/>
      <c r="L3" s="74"/>
      <c r="M3" s="74"/>
    </row>
    <row r="4" spans="1:14" ht="5.45" customHeight="1" x14ac:dyDescent="0.25">
      <c r="A4" s="3"/>
      <c r="B4" s="3"/>
      <c r="C4" s="3"/>
      <c r="D4" s="3"/>
    </row>
    <row r="5" spans="1:14" x14ac:dyDescent="0.25">
      <c r="A5" s="68" t="s">
        <v>218</v>
      </c>
      <c r="B5" s="69"/>
      <c r="C5" s="69"/>
      <c r="D5" s="69"/>
      <c r="E5" s="69"/>
      <c r="F5" s="69"/>
      <c r="G5" s="69"/>
      <c r="H5" s="69"/>
      <c r="I5" s="69"/>
      <c r="J5" s="69"/>
      <c r="K5" s="69"/>
      <c r="L5" s="69"/>
      <c r="M5" s="69"/>
      <c r="N5" s="70"/>
    </row>
    <row r="6" spans="1:14" ht="4.9000000000000004" customHeight="1" x14ac:dyDescent="0.25">
      <c r="A6" s="4"/>
      <c r="B6" s="4"/>
      <c r="C6" s="4"/>
    </row>
    <row r="7" spans="1:14" x14ac:dyDescent="0.25">
      <c r="A7" s="122" t="s">
        <v>219</v>
      </c>
      <c r="B7" s="122"/>
      <c r="C7" s="255"/>
      <c r="D7" s="257"/>
      <c r="E7" s="42"/>
      <c r="F7" s="258" t="s">
        <v>220</v>
      </c>
      <c r="G7" s="258"/>
      <c r="H7" s="267"/>
      <c r="I7" s="268"/>
      <c r="J7" s="268"/>
      <c r="K7" s="268"/>
      <c r="L7" s="268"/>
      <c r="M7" s="268"/>
      <c r="N7" s="71"/>
    </row>
    <row r="8" spans="1:14" x14ac:dyDescent="0.25">
      <c r="A8" s="4"/>
      <c r="B8" s="4"/>
      <c r="C8" s="4"/>
    </row>
    <row r="9" spans="1:14" x14ac:dyDescent="0.25">
      <c r="A9" s="240" t="s">
        <v>221</v>
      </c>
      <c r="B9" s="240"/>
      <c r="C9" s="240"/>
      <c r="D9" s="240"/>
      <c r="E9" s="240"/>
      <c r="F9" s="240"/>
      <c r="G9" s="240"/>
      <c r="H9" s="240"/>
      <c r="I9" s="240"/>
      <c r="J9" s="240"/>
      <c r="K9" s="240"/>
      <c r="L9" s="240"/>
      <c r="M9" s="240"/>
      <c r="N9" s="240"/>
    </row>
    <row r="10" spans="1:14" ht="4.9000000000000004" customHeight="1" x14ac:dyDescent="0.25">
      <c r="A10" s="4"/>
      <c r="B10" s="4"/>
      <c r="C10" s="4"/>
    </row>
    <row r="11" spans="1:14" x14ac:dyDescent="0.25">
      <c r="A11" s="2" t="s">
        <v>222</v>
      </c>
      <c r="B11" s="4"/>
      <c r="C11" s="4"/>
    </row>
    <row r="12" spans="1:14" ht="4.9000000000000004" customHeight="1" x14ac:dyDescent="0.25">
      <c r="A12" s="4"/>
      <c r="B12" s="4"/>
      <c r="C12" s="4"/>
    </row>
    <row r="13" spans="1:14" x14ac:dyDescent="0.25">
      <c r="A13" s="31" t="b">
        <v>0</v>
      </c>
      <c r="B13" s="135" t="s">
        <v>223</v>
      </c>
      <c r="C13" s="135"/>
      <c r="D13" s="135"/>
      <c r="E13" s="135"/>
      <c r="F13" s="135"/>
      <c r="G13" s="135"/>
      <c r="H13" s="135"/>
      <c r="I13" s="135"/>
      <c r="J13" s="135"/>
      <c r="K13" s="135"/>
      <c r="L13" s="135"/>
      <c r="M13" s="135"/>
      <c r="N13" s="135"/>
    </row>
    <row r="14" spans="1:14" ht="4.9000000000000004" customHeight="1" x14ac:dyDescent="0.25">
      <c r="A14" s="4"/>
      <c r="B14" s="4"/>
      <c r="C14" s="4"/>
    </row>
    <row r="15" spans="1:14" x14ac:dyDescent="0.25">
      <c r="A15" s="31" t="b">
        <v>0</v>
      </c>
      <c r="B15" s="135" t="s">
        <v>224</v>
      </c>
      <c r="C15" s="135"/>
      <c r="D15" s="135"/>
      <c r="E15" s="135"/>
      <c r="F15" s="135"/>
      <c r="G15" s="135"/>
      <c r="H15" s="135"/>
      <c r="I15" s="135"/>
      <c r="J15" s="135"/>
      <c r="K15" s="135"/>
      <c r="L15" s="135"/>
      <c r="M15" s="135"/>
      <c r="N15" s="135"/>
    </row>
    <row r="17" spans="1:14" ht="4.9000000000000004" customHeight="1" x14ac:dyDescent="0.25">
      <c r="A17" s="4"/>
      <c r="B17" s="4"/>
      <c r="C17" s="4"/>
    </row>
    <row r="18" spans="1:14" ht="14.45" customHeight="1" x14ac:dyDescent="0.25">
      <c r="A18" s="106" t="s">
        <v>225</v>
      </c>
      <c r="B18" s="106"/>
      <c r="C18" s="76" t="b">
        <v>0</v>
      </c>
      <c r="D18" s="2" t="s">
        <v>226</v>
      </c>
      <c r="F18" s="76" t="b">
        <v>0</v>
      </c>
      <c r="G18" s="2" t="s">
        <v>227</v>
      </c>
      <c r="J18" s="264" t="s">
        <v>228</v>
      </c>
      <c r="K18" s="264"/>
      <c r="L18" s="265"/>
      <c r="M18" s="78"/>
      <c r="N18" s="79" t="s">
        <v>229</v>
      </c>
    </row>
    <row r="19" spans="1:14" x14ac:dyDescent="0.25">
      <c r="A19" s="4"/>
      <c r="B19" s="4"/>
      <c r="C19" s="4"/>
    </row>
    <row r="20" spans="1:14" x14ac:dyDescent="0.25">
      <c r="A20" s="106" t="s">
        <v>230</v>
      </c>
      <c r="B20" s="106"/>
      <c r="C20" s="269"/>
      <c r="D20" s="270"/>
      <c r="E20" s="270"/>
      <c r="F20" s="270"/>
      <c r="G20" s="270"/>
      <c r="H20" s="270"/>
      <c r="I20" s="270"/>
      <c r="J20" s="270"/>
      <c r="K20" s="270"/>
      <c r="L20" s="270"/>
      <c r="M20" s="270"/>
      <c r="N20" s="271"/>
    </row>
    <row r="21" spans="1:14" x14ac:dyDescent="0.25">
      <c r="A21" s="14"/>
      <c r="B21" s="14"/>
      <c r="C21" s="272"/>
      <c r="D21" s="106"/>
      <c r="E21" s="106"/>
      <c r="F21" s="106"/>
      <c r="G21" s="106"/>
      <c r="H21" s="106"/>
      <c r="I21" s="106"/>
      <c r="J21" s="106"/>
      <c r="K21" s="106"/>
      <c r="L21" s="106"/>
      <c r="M21" s="106"/>
      <c r="N21" s="273"/>
    </row>
    <row r="22" spans="1:14" x14ac:dyDescent="0.25">
      <c r="A22" s="14"/>
      <c r="B22" s="14"/>
      <c r="C22" s="272"/>
      <c r="D22" s="106"/>
      <c r="E22" s="106"/>
      <c r="F22" s="106"/>
      <c r="G22" s="106"/>
      <c r="H22" s="106"/>
      <c r="I22" s="106"/>
      <c r="J22" s="106"/>
      <c r="K22" s="106"/>
      <c r="L22" s="106"/>
      <c r="M22" s="106"/>
      <c r="N22" s="273"/>
    </row>
    <row r="23" spans="1:14" x14ac:dyDescent="0.25">
      <c r="A23" s="14"/>
      <c r="B23" s="14"/>
      <c r="C23" s="272"/>
      <c r="D23" s="106"/>
      <c r="E23" s="106"/>
      <c r="F23" s="106"/>
      <c r="G23" s="106"/>
      <c r="H23" s="106"/>
      <c r="I23" s="106"/>
      <c r="J23" s="106"/>
      <c r="K23" s="106"/>
      <c r="L23" s="106"/>
      <c r="M23" s="106"/>
      <c r="N23" s="273"/>
    </row>
    <row r="24" spans="1:14" x14ac:dyDescent="0.25">
      <c r="A24" s="14"/>
      <c r="B24" s="14"/>
      <c r="C24" s="272"/>
      <c r="D24" s="106"/>
      <c r="E24" s="106"/>
      <c r="F24" s="106"/>
      <c r="G24" s="106"/>
      <c r="H24" s="106"/>
      <c r="I24" s="106"/>
      <c r="J24" s="106"/>
      <c r="K24" s="106"/>
      <c r="L24" s="106"/>
      <c r="M24" s="106"/>
      <c r="N24" s="273"/>
    </row>
    <row r="25" spans="1:14" x14ac:dyDescent="0.25">
      <c r="A25" s="14"/>
      <c r="B25" s="14"/>
      <c r="C25" s="272"/>
      <c r="D25" s="106"/>
      <c r="E25" s="106"/>
      <c r="F25" s="106"/>
      <c r="G25" s="106"/>
      <c r="H25" s="106"/>
      <c r="I25" s="106"/>
      <c r="J25" s="106"/>
      <c r="K25" s="106"/>
      <c r="L25" s="106"/>
      <c r="M25" s="106"/>
      <c r="N25" s="273"/>
    </row>
    <row r="26" spans="1:14" x14ac:dyDescent="0.25">
      <c r="A26" s="14"/>
      <c r="B26" s="14"/>
      <c r="C26" s="272"/>
      <c r="D26" s="106"/>
      <c r="E26" s="106"/>
      <c r="F26" s="106"/>
      <c r="G26" s="106"/>
      <c r="H26" s="106"/>
      <c r="I26" s="106"/>
      <c r="J26" s="106"/>
      <c r="K26" s="106"/>
      <c r="L26" s="106"/>
      <c r="M26" s="106"/>
      <c r="N26" s="273"/>
    </row>
    <row r="27" spans="1:14" x14ac:dyDescent="0.25">
      <c r="A27" s="14"/>
      <c r="B27" s="14"/>
      <c r="C27" s="272"/>
      <c r="D27" s="106"/>
      <c r="E27" s="106"/>
      <c r="F27" s="106"/>
      <c r="G27" s="106"/>
      <c r="H27" s="106"/>
      <c r="I27" s="106"/>
      <c r="J27" s="106"/>
      <c r="K27" s="106"/>
      <c r="L27" s="106"/>
      <c r="M27" s="106"/>
      <c r="N27" s="273"/>
    </row>
    <row r="28" spans="1:14" x14ac:dyDescent="0.25">
      <c r="A28" s="14"/>
      <c r="B28" s="14"/>
      <c r="C28" s="272"/>
      <c r="D28" s="106"/>
      <c r="E28" s="106"/>
      <c r="F28" s="106"/>
      <c r="G28" s="106"/>
      <c r="H28" s="106"/>
      <c r="I28" s="106"/>
      <c r="J28" s="106"/>
      <c r="K28" s="106"/>
      <c r="L28" s="106"/>
      <c r="M28" s="106"/>
      <c r="N28" s="273"/>
    </row>
    <row r="29" spans="1:14" x14ac:dyDescent="0.25">
      <c r="A29" s="14"/>
      <c r="B29" s="14"/>
      <c r="C29" s="272"/>
      <c r="D29" s="106"/>
      <c r="E29" s="106"/>
      <c r="F29" s="106"/>
      <c r="G29" s="106"/>
      <c r="H29" s="106"/>
      <c r="I29" s="106"/>
      <c r="J29" s="106"/>
      <c r="K29" s="106"/>
      <c r="L29" s="106"/>
      <c r="M29" s="106"/>
      <c r="N29" s="273"/>
    </row>
    <row r="30" spans="1:14" x14ac:dyDescent="0.25">
      <c r="A30" s="14"/>
      <c r="B30" s="14"/>
      <c r="C30" s="272"/>
      <c r="D30" s="106"/>
      <c r="E30" s="106"/>
      <c r="F30" s="106"/>
      <c r="G30" s="106"/>
      <c r="H30" s="106"/>
      <c r="I30" s="106"/>
      <c r="J30" s="106"/>
      <c r="K30" s="106"/>
      <c r="L30" s="106"/>
      <c r="M30" s="106"/>
      <c r="N30" s="273"/>
    </row>
    <row r="31" spans="1:14" x14ac:dyDescent="0.25">
      <c r="A31" s="14"/>
      <c r="B31" s="14"/>
      <c r="C31" s="272"/>
      <c r="D31" s="106"/>
      <c r="E31" s="106"/>
      <c r="F31" s="106"/>
      <c r="G31" s="106"/>
      <c r="H31" s="106"/>
      <c r="I31" s="106"/>
      <c r="J31" s="106"/>
      <c r="K31" s="106"/>
      <c r="L31" s="106"/>
      <c r="M31" s="106"/>
      <c r="N31" s="273"/>
    </row>
    <row r="32" spans="1:14" x14ac:dyDescent="0.25">
      <c r="A32" s="14"/>
      <c r="B32" s="14"/>
      <c r="C32" s="272"/>
      <c r="D32" s="106"/>
      <c r="E32" s="106"/>
      <c r="F32" s="106"/>
      <c r="G32" s="106"/>
      <c r="H32" s="106"/>
      <c r="I32" s="106"/>
      <c r="J32" s="106"/>
      <c r="K32" s="106"/>
      <c r="L32" s="106"/>
      <c r="M32" s="106"/>
      <c r="N32" s="273"/>
    </row>
    <row r="33" spans="1:14" x14ac:dyDescent="0.25">
      <c r="C33" s="272"/>
      <c r="D33" s="106"/>
      <c r="E33" s="106"/>
      <c r="F33" s="106"/>
      <c r="G33" s="106"/>
      <c r="H33" s="106"/>
      <c r="I33" s="106"/>
      <c r="J33" s="106"/>
      <c r="K33" s="106"/>
      <c r="L33" s="106"/>
      <c r="M33" s="106"/>
      <c r="N33" s="273"/>
    </row>
    <row r="34" spans="1:14" x14ac:dyDescent="0.25">
      <c r="C34" s="272"/>
      <c r="D34" s="106"/>
      <c r="E34" s="106"/>
      <c r="F34" s="106"/>
      <c r="G34" s="106"/>
      <c r="H34" s="106"/>
      <c r="I34" s="106"/>
      <c r="J34" s="106"/>
      <c r="K34" s="106"/>
      <c r="L34" s="106"/>
      <c r="M34" s="106"/>
      <c r="N34" s="273"/>
    </row>
    <row r="35" spans="1:14" x14ac:dyDescent="0.25">
      <c r="C35" s="272"/>
      <c r="D35" s="106"/>
      <c r="E35" s="106"/>
      <c r="F35" s="106"/>
      <c r="G35" s="106"/>
      <c r="H35" s="106"/>
      <c r="I35" s="106"/>
      <c r="J35" s="106"/>
      <c r="K35" s="106"/>
      <c r="L35" s="106"/>
      <c r="M35" s="106"/>
      <c r="N35" s="273"/>
    </row>
    <row r="36" spans="1:14" x14ac:dyDescent="0.25">
      <c r="C36" s="274"/>
      <c r="D36" s="275"/>
      <c r="E36" s="275"/>
      <c r="F36" s="275"/>
      <c r="G36" s="275"/>
      <c r="H36" s="275"/>
      <c r="I36" s="275"/>
      <c r="J36" s="275"/>
      <c r="K36" s="275"/>
      <c r="L36" s="275"/>
      <c r="M36" s="275"/>
      <c r="N36" s="276"/>
    </row>
    <row r="37" spans="1:14" x14ac:dyDescent="0.25">
      <c r="C37" s="14"/>
      <c r="D37" s="14"/>
      <c r="E37" s="14"/>
      <c r="F37" s="14"/>
      <c r="G37" s="14"/>
      <c r="H37" s="14"/>
      <c r="I37" s="14"/>
      <c r="J37" s="14"/>
      <c r="K37" s="14"/>
      <c r="L37" s="14"/>
      <c r="M37" s="14"/>
      <c r="N37" s="14"/>
    </row>
    <row r="38" spans="1:14" x14ac:dyDescent="0.25">
      <c r="A38" s="240" t="s">
        <v>289</v>
      </c>
      <c r="B38" s="240"/>
      <c r="C38" s="240"/>
      <c r="D38" s="240"/>
      <c r="E38" s="240"/>
      <c r="F38" s="240"/>
      <c r="G38" s="240"/>
      <c r="H38" s="240"/>
      <c r="I38" s="240"/>
      <c r="J38" s="240"/>
      <c r="K38" s="240"/>
      <c r="L38" s="240"/>
      <c r="M38" s="240"/>
      <c r="N38" s="240"/>
    </row>
    <row r="39" spans="1:14" ht="4.9000000000000004" customHeight="1" x14ac:dyDescent="0.25">
      <c r="A39" s="4"/>
      <c r="B39" s="4"/>
      <c r="C39" s="4"/>
    </row>
    <row r="40" spans="1:14" x14ac:dyDescent="0.25">
      <c r="A40" s="2" t="s">
        <v>231</v>
      </c>
      <c r="B40" s="4"/>
      <c r="C40" s="4"/>
    </row>
    <row r="41" spans="1:14" ht="4.9000000000000004" customHeight="1" x14ac:dyDescent="0.25">
      <c r="A41" s="4"/>
      <c r="B41" s="4"/>
      <c r="C41" s="4"/>
    </row>
    <row r="42" spans="1:14" x14ac:dyDescent="0.25">
      <c r="A42" s="31" t="b">
        <v>0</v>
      </c>
      <c r="B42" s="135" t="s">
        <v>287</v>
      </c>
      <c r="C42" s="135"/>
      <c r="D42" s="135"/>
      <c r="E42" s="135"/>
      <c r="F42" s="135"/>
      <c r="G42" s="135"/>
      <c r="H42" s="135"/>
      <c r="I42" s="135"/>
      <c r="J42" s="135"/>
      <c r="K42" s="135"/>
      <c r="L42" s="135"/>
      <c r="M42" s="135"/>
      <c r="N42" s="135"/>
    </row>
    <row r="43" spans="1:14" ht="4.9000000000000004" customHeight="1" x14ac:dyDescent="0.25">
      <c r="A43" s="4"/>
      <c r="B43" s="4"/>
      <c r="C43" s="4"/>
    </row>
    <row r="44" spans="1:14" x14ac:dyDescent="0.25">
      <c r="A44" s="31" t="b">
        <v>0</v>
      </c>
      <c r="B44" s="135" t="s">
        <v>288</v>
      </c>
      <c r="C44" s="135"/>
      <c r="D44" s="135"/>
      <c r="E44" s="135"/>
      <c r="F44" s="135"/>
      <c r="G44" s="135"/>
      <c r="H44" s="135"/>
      <c r="I44" s="135"/>
      <c r="J44" s="135"/>
      <c r="K44" s="135"/>
      <c r="L44" s="135"/>
      <c r="M44" s="135"/>
      <c r="N44" s="135"/>
    </row>
    <row r="46" spans="1:14" x14ac:dyDescent="0.25">
      <c r="A46" s="106" t="s">
        <v>225</v>
      </c>
      <c r="B46" s="106"/>
      <c r="C46" s="76" t="b">
        <v>0</v>
      </c>
      <c r="D46" s="2" t="s">
        <v>226</v>
      </c>
      <c r="F46" s="76" t="b">
        <v>0</v>
      </c>
      <c r="G46" s="2" t="s">
        <v>227</v>
      </c>
      <c r="K46" s="38" t="s">
        <v>228</v>
      </c>
      <c r="L46" s="27" t="s">
        <v>232</v>
      </c>
      <c r="M46" s="78"/>
      <c r="N46" s="80" t="s">
        <v>229</v>
      </c>
    </row>
    <row r="47" spans="1:14" ht="4.9000000000000004" customHeight="1" x14ac:dyDescent="0.25">
      <c r="A47" s="4"/>
      <c r="B47" s="4"/>
      <c r="C47" s="4"/>
    </row>
    <row r="48" spans="1:14" x14ac:dyDescent="0.25">
      <c r="A48" s="4"/>
      <c r="B48" s="4"/>
      <c r="C48" s="4"/>
      <c r="K48" s="38" t="s">
        <v>233</v>
      </c>
      <c r="L48" s="27"/>
      <c r="M48" s="252">
        <v>0</v>
      </c>
      <c r="N48" s="253"/>
    </row>
    <row r="49" spans="1:14" x14ac:dyDescent="0.25">
      <c r="A49" s="4"/>
      <c r="B49" s="4"/>
      <c r="C49" s="4"/>
    </row>
    <row r="50" spans="1:14" x14ac:dyDescent="0.25">
      <c r="A50" s="106" t="s">
        <v>230</v>
      </c>
      <c r="B50" s="106"/>
      <c r="C50" s="269"/>
      <c r="D50" s="270"/>
      <c r="E50" s="270"/>
      <c r="F50" s="270"/>
      <c r="G50" s="270"/>
      <c r="H50" s="270"/>
      <c r="I50" s="270"/>
      <c r="J50" s="270"/>
      <c r="K50" s="270"/>
      <c r="L50" s="270"/>
      <c r="M50" s="270"/>
      <c r="N50" s="271"/>
    </row>
    <row r="51" spans="1:14" x14ac:dyDescent="0.25">
      <c r="A51" s="14"/>
      <c r="B51" s="14"/>
      <c r="C51" s="272"/>
      <c r="D51" s="106"/>
      <c r="E51" s="106"/>
      <c r="F51" s="106"/>
      <c r="G51" s="106"/>
      <c r="H51" s="106"/>
      <c r="I51" s="106"/>
      <c r="J51" s="106"/>
      <c r="K51" s="106"/>
      <c r="L51" s="106"/>
      <c r="M51" s="106"/>
      <c r="N51" s="273"/>
    </row>
    <row r="52" spans="1:14" x14ac:dyDescent="0.25">
      <c r="A52" s="14"/>
      <c r="B52" s="14"/>
      <c r="C52" s="272"/>
      <c r="D52" s="106"/>
      <c r="E52" s="106"/>
      <c r="F52" s="106"/>
      <c r="G52" s="106"/>
      <c r="H52" s="106"/>
      <c r="I52" s="106"/>
      <c r="J52" s="106"/>
      <c r="K52" s="106"/>
      <c r="L52" s="106"/>
      <c r="M52" s="106"/>
      <c r="N52" s="273"/>
    </row>
    <row r="53" spans="1:14" x14ac:dyDescent="0.25">
      <c r="A53" s="14"/>
      <c r="B53" s="14"/>
      <c r="C53" s="272"/>
      <c r="D53" s="106"/>
      <c r="E53" s="106"/>
      <c r="F53" s="106"/>
      <c r="G53" s="106"/>
      <c r="H53" s="106"/>
      <c r="I53" s="106"/>
      <c r="J53" s="106"/>
      <c r="K53" s="106"/>
      <c r="L53" s="106"/>
      <c r="M53" s="106"/>
      <c r="N53" s="273"/>
    </row>
    <row r="54" spans="1:14" x14ac:dyDescent="0.25">
      <c r="A54" s="14"/>
      <c r="B54" s="14"/>
      <c r="C54" s="272"/>
      <c r="D54" s="106"/>
      <c r="E54" s="106"/>
      <c r="F54" s="106"/>
      <c r="G54" s="106"/>
      <c r="H54" s="106"/>
      <c r="I54" s="106"/>
      <c r="J54" s="106"/>
      <c r="K54" s="106"/>
      <c r="L54" s="106"/>
      <c r="M54" s="106"/>
      <c r="N54" s="273"/>
    </row>
    <row r="55" spans="1:14" x14ac:dyDescent="0.25">
      <c r="A55" s="14"/>
      <c r="B55" s="14"/>
      <c r="C55" s="272"/>
      <c r="D55" s="106"/>
      <c r="E55" s="106"/>
      <c r="F55" s="106"/>
      <c r="G55" s="106"/>
      <c r="H55" s="106"/>
      <c r="I55" s="106"/>
      <c r="J55" s="106"/>
      <c r="K55" s="106"/>
      <c r="L55" s="106"/>
      <c r="M55" s="106"/>
      <c r="N55" s="273"/>
    </row>
    <row r="56" spans="1:14" x14ac:dyDescent="0.25">
      <c r="A56" s="14"/>
      <c r="B56" s="14"/>
      <c r="C56" s="272"/>
      <c r="D56" s="106"/>
      <c r="E56" s="106"/>
      <c r="F56" s="106"/>
      <c r="G56" s="106"/>
      <c r="H56" s="106"/>
      <c r="I56" s="106"/>
      <c r="J56" s="106"/>
      <c r="K56" s="106"/>
      <c r="L56" s="106"/>
      <c r="M56" s="106"/>
      <c r="N56" s="273"/>
    </row>
    <row r="57" spans="1:14" x14ac:dyDescent="0.25">
      <c r="A57" s="14"/>
      <c r="B57" s="14"/>
      <c r="C57" s="272"/>
      <c r="D57" s="106"/>
      <c r="E57" s="106"/>
      <c r="F57" s="106"/>
      <c r="G57" s="106"/>
      <c r="H57" s="106"/>
      <c r="I57" s="106"/>
      <c r="J57" s="106"/>
      <c r="K57" s="106"/>
      <c r="L57" s="106"/>
      <c r="M57" s="106"/>
      <c r="N57" s="273"/>
    </row>
    <row r="58" spans="1:14" x14ac:dyDescent="0.25">
      <c r="A58" s="14"/>
      <c r="B58" s="14"/>
      <c r="C58" s="272"/>
      <c r="D58" s="106"/>
      <c r="E58" s="106"/>
      <c r="F58" s="106"/>
      <c r="G58" s="106"/>
      <c r="H58" s="106"/>
      <c r="I58" s="106"/>
      <c r="J58" s="106"/>
      <c r="K58" s="106"/>
      <c r="L58" s="106"/>
      <c r="M58" s="106"/>
      <c r="N58" s="273"/>
    </row>
    <row r="59" spans="1:14" x14ac:dyDescent="0.25">
      <c r="A59" s="14"/>
      <c r="B59" s="14"/>
      <c r="C59" s="272"/>
      <c r="D59" s="106"/>
      <c r="E59" s="106"/>
      <c r="F59" s="106"/>
      <c r="G59" s="106"/>
      <c r="H59" s="106"/>
      <c r="I59" s="106"/>
      <c r="J59" s="106"/>
      <c r="K59" s="106"/>
      <c r="L59" s="106"/>
      <c r="M59" s="106"/>
      <c r="N59" s="273"/>
    </row>
    <row r="60" spans="1:14" x14ac:dyDescent="0.25">
      <c r="A60" s="14"/>
      <c r="B60" s="14"/>
      <c r="C60" s="272"/>
      <c r="D60" s="106"/>
      <c r="E60" s="106"/>
      <c r="F60" s="106"/>
      <c r="G60" s="106"/>
      <c r="H60" s="106"/>
      <c r="I60" s="106"/>
      <c r="J60" s="106"/>
      <c r="K60" s="106"/>
      <c r="L60" s="106"/>
      <c r="M60" s="106"/>
      <c r="N60" s="273"/>
    </row>
    <row r="61" spans="1:14" x14ac:dyDescent="0.25">
      <c r="A61" s="14"/>
      <c r="B61" s="14"/>
      <c r="C61" s="272"/>
      <c r="D61" s="106"/>
      <c r="E61" s="106"/>
      <c r="F61" s="106"/>
      <c r="G61" s="106"/>
      <c r="H61" s="106"/>
      <c r="I61" s="106"/>
      <c r="J61" s="106"/>
      <c r="K61" s="106"/>
      <c r="L61" s="106"/>
      <c r="M61" s="106"/>
      <c r="N61" s="273"/>
    </row>
    <row r="62" spans="1:14" x14ac:dyDescent="0.25">
      <c r="A62" s="14"/>
      <c r="B62" s="14"/>
      <c r="C62" s="272"/>
      <c r="D62" s="106"/>
      <c r="E62" s="106"/>
      <c r="F62" s="106"/>
      <c r="G62" s="106"/>
      <c r="H62" s="106"/>
      <c r="I62" s="106"/>
      <c r="J62" s="106"/>
      <c r="K62" s="106"/>
      <c r="L62" s="106"/>
      <c r="M62" s="106"/>
      <c r="N62" s="273"/>
    </row>
    <row r="63" spans="1:14" x14ac:dyDescent="0.25">
      <c r="C63" s="272"/>
      <c r="D63" s="106"/>
      <c r="E63" s="106"/>
      <c r="F63" s="106"/>
      <c r="G63" s="106"/>
      <c r="H63" s="106"/>
      <c r="I63" s="106"/>
      <c r="J63" s="106"/>
      <c r="K63" s="106"/>
      <c r="L63" s="106"/>
      <c r="M63" s="106"/>
      <c r="N63" s="273"/>
    </row>
    <row r="64" spans="1:14" x14ac:dyDescent="0.25">
      <c r="C64" s="272"/>
      <c r="D64" s="106"/>
      <c r="E64" s="106"/>
      <c r="F64" s="106"/>
      <c r="G64" s="106"/>
      <c r="H64" s="106"/>
      <c r="I64" s="106"/>
      <c r="J64" s="106"/>
      <c r="K64" s="106"/>
      <c r="L64" s="106"/>
      <c r="M64" s="106"/>
      <c r="N64" s="273"/>
    </row>
    <row r="65" spans="1:14" x14ac:dyDescent="0.25">
      <c r="C65" s="272"/>
      <c r="D65" s="106"/>
      <c r="E65" s="106"/>
      <c r="F65" s="106"/>
      <c r="G65" s="106"/>
      <c r="H65" s="106"/>
      <c r="I65" s="106"/>
      <c r="J65" s="106"/>
      <c r="K65" s="106"/>
      <c r="L65" s="106"/>
      <c r="M65" s="106"/>
      <c r="N65" s="273"/>
    </row>
    <row r="66" spans="1:14" x14ac:dyDescent="0.25">
      <c r="C66" s="274"/>
      <c r="D66" s="275"/>
      <c r="E66" s="275"/>
      <c r="F66" s="275"/>
      <c r="G66" s="275"/>
      <c r="H66" s="275"/>
      <c r="I66" s="275"/>
      <c r="J66" s="275"/>
      <c r="K66" s="275"/>
      <c r="L66" s="275"/>
      <c r="M66" s="275"/>
      <c r="N66" s="276"/>
    </row>
    <row r="67" spans="1:14" x14ac:dyDescent="0.25">
      <c r="C67" s="14"/>
      <c r="D67" s="14"/>
      <c r="E67" s="14"/>
      <c r="F67" s="14"/>
      <c r="G67" s="14"/>
      <c r="H67" s="14"/>
      <c r="I67" s="14"/>
      <c r="J67" s="14"/>
      <c r="K67" s="14"/>
      <c r="L67" s="14"/>
      <c r="M67" s="14"/>
      <c r="N67" s="14"/>
    </row>
    <row r="68" spans="1:14" x14ac:dyDescent="0.25">
      <c r="C68" s="14"/>
      <c r="D68" s="14"/>
      <c r="E68" s="14"/>
      <c r="F68" s="14"/>
      <c r="G68" s="14"/>
      <c r="H68" s="14"/>
      <c r="I68" s="14"/>
      <c r="J68" s="14"/>
      <c r="K68" s="14"/>
      <c r="L68" s="14"/>
      <c r="M68" s="14"/>
      <c r="N68" s="14"/>
    </row>
    <row r="69" spans="1:14" x14ac:dyDescent="0.25">
      <c r="C69" s="14"/>
      <c r="D69" s="14"/>
      <c r="E69" s="14"/>
      <c r="F69" s="14"/>
      <c r="G69" s="14"/>
      <c r="H69" s="14"/>
      <c r="I69" s="14"/>
      <c r="J69" s="14"/>
      <c r="K69" s="14"/>
      <c r="L69" s="14"/>
      <c r="M69" s="14"/>
      <c r="N69" s="14"/>
    </row>
    <row r="70" spans="1:14" x14ac:dyDescent="0.25">
      <c r="C70" s="14"/>
      <c r="D70" s="14"/>
      <c r="E70" s="14"/>
      <c r="F70" s="14"/>
      <c r="G70" s="14"/>
      <c r="H70" s="14"/>
      <c r="I70" s="14"/>
      <c r="J70" s="14"/>
      <c r="K70" s="14"/>
      <c r="L70" s="14"/>
      <c r="M70" s="14"/>
      <c r="N70" s="14"/>
    </row>
    <row r="71" spans="1:14" x14ac:dyDescent="0.25">
      <c r="A71" s="277" t="s">
        <v>234</v>
      </c>
      <c r="B71" s="278"/>
      <c r="C71" s="278"/>
      <c r="D71" s="278"/>
      <c r="E71" s="278"/>
      <c r="F71" s="278"/>
      <c r="G71" s="278"/>
      <c r="H71" s="278"/>
      <c r="I71" s="278"/>
      <c r="J71" s="278"/>
      <c r="K71" s="278"/>
      <c r="L71" s="278"/>
      <c r="M71" s="278"/>
      <c r="N71" s="279"/>
    </row>
    <row r="72" spans="1:14" x14ac:dyDescent="0.25">
      <c r="A72" s="4"/>
      <c r="B72" s="4"/>
      <c r="C72" s="4"/>
    </row>
    <row r="73" spans="1:14" x14ac:dyDescent="0.25">
      <c r="A73" s="240" t="s">
        <v>235</v>
      </c>
      <c r="B73" s="240"/>
      <c r="C73" s="240"/>
      <c r="D73" s="240"/>
      <c r="E73" s="240"/>
      <c r="F73" s="240"/>
      <c r="G73" s="240"/>
      <c r="H73" s="240"/>
      <c r="I73" s="240"/>
      <c r="J73" s="240"/>
      <c r="K73" s="240"/>
      <c r="L73" s="240"/>
      <c r="M73" s="240"/>
      <c r="N73" s="240"/>
    </row>
    <row r="74" spans="1:14" x14ac:dyDescent="0.25">
      <c r="A74" s="4"/>
      <c r="B74" s="4"/>
      <c r="C74" s="4"/>
    </row>
    <row r="75" spans="1:14" ht="13.9" customHeight="1" x14ac:dyDescent="0.25">
      <c r="A75" s="122" t="s">
        <v>285</v>
      </c>
      <c r="B75" s="122"/>
      <c r="C75" s="255"/>
      <c r="D75" s="256"/>
      <c r="E75" s="256"/>
      <c r="F75" s="256"/>
      <c r="G75" s="257"/>
      <c r="H75" s="75"/>
      <c r="I75" s="258" t="s">
        <v>236</v>
      </c>
      <c r="J75" s="258"/>
      <c r="K75" s="259"/>
      <c r="L75" s="260"/>
      <c r="M75" s="260"/>
      <c r="N75" s="261"/>
    </row>
    <row r="76" spans="1:14" ht="4.9000000000000004" customHeight="1" x14ac:dyDescent="0.25">
      <c r="A76" s="4"/>
      <c r="B76" s="4"/>
      <c r="C76" s="4"/>
    </row>
    <row r="77" spans="1:14" ht="14.45" customHeight="1" x14ac:dyDescent="0.25">
      <c r="A77" s="239" t="s">
        <v>237</v>
      </c>
      <c r="B77" s="239"/>
      <c r="C77" s="66" t="b">
        <v>0</v>
      </c>
      <c r="D77" s="2" t="s">
        <v>238</v>
      </c>
      <c r="E77" s="76" t="b">
        <v>0</v>
      </c>
      <c r="F77" s="2" t="s">
        <v>239</v>
      </c>
      <c r="H77" s="241" t="s">
        <v>240</v>
      </c>
      <c r="I77" s="241"/>
      <c r="J77" s="242"/>
      <c r="K77" s="218" t="s">
        <v>256</v>
      </c>
      <c r="L77" s="219"/>
      <c r="M77" s="78"/>
      <c r="N77" s="79" t="s">
        <v>229</v>
      </c>
    </row>
    <row r="78" spans="1:14" ht="4.9000000000000004" customHeight="1" x14ac:dyDescent="0.25">
      <c r="A78" s="4"/>
      <c r="B78" s="4"/>
      <c r="C78" s="4"/>
    </row>
    <row r="79" spans="1:14" x14ac:dyDescent="0.25">
      <c r="A79" s="122" t="s">
        <v>241</v>
      </c>
      <c r="B79" s="122"/>
      <c r="C79" s="243"/>
      <c r="D79" s="244"/>
      <c r="E79" s="244"/>
      <c r="F79" s="244"/>
      <c r="G79" s="244"/>
      <c r="H79" s="244"/>
      <c r="I79" s="244"/>
      <c r="J79" s="244"/>
      <c r="K79" s="244"/>
      <c r="L79" s="244"/>
      <c r="M79" s="244"/>
      <c r="N79" s="245"/>
    </row>
    <row r="80" spans="1:14" x14ac:dyDescent="0.25">
      <c r="A80" s="14"/>
      <c r="B80" s="14"/>
      <c r="C80" s="246"/>
      <c r="D80" s="247"/>
      <c r="E80" s="247"/>
      <c r="F80" s="247"/>
      <c r="G80" s="247"/>
      <c r="H80" s="247"/>
      <c r="I80" s="247"/>
      <c r="J80" s="247"/>
      <c r="K80" s="247"/>
      <c r="L80" s="247"/>
      <c r="M80" s="247"/>
      <c r="N80" s="248"/>
    </row>
    <row r="81" spans="1:14" x14ac:dyDescent="0.25">
      <c r="A81" s="14"/>
      <c r="B81" s="14"/>
      <c r="C81" s="246"/>
      <c r="D81" s="247"/>
      <c r="E81" s="247"/>
      <c r="F81" s="247"/>
      <c r="G81" s="247"/>
      <c r="H81" s="247"/>
      <c r="I81" s="247"/>
      <c r="J81" s="247"/>
      <c r="K81" s="247"/>
      <c r="L81" s="247"/>
      <c r="M81" s="247"/>
      <c r="N81" s="248"/>
    </row>
    <row r="82" spans="1:14" x14ac:dyDescent="0.25">
      <c r="A82" s="14"/>
      <c r="B82" s="14"/>
      <c r="C82" s="246"/>
      <c r="D82" s="247"/>
      <c r="E82" s="247"/>
      <c r="F82" s="247"/>
      <c r="G82" s="247"/>
      <c r="H82" s="247"/>
      <c r="I82" s="247"/>
      <c r="J82" s="247"/>
      <c r="K82" s="247"/>
      <c r="L82" s="247"/>
      <c r="M82" s="247"/>
      <c r="N82" s="248"/>
    </row>
    <row r="83" spans="1:14" x14ac:dyDescent="0.25">
      <c r="A83" s="14"/>
      <c r="B83" s="14"/>
      <c r="C83" s="246"/>
      <c r="D83" s="247"/>
      <c r="E83" s="247"/>
      <c r="F83" s="247"/>
      <c r="G83" s="247"/>
      <c r="H83" s="247"/>
      <c r="I83" s="247"/>
      <c r="J83" s="247"/>
      <c r="K83" s="247"/>
      <c r="L83" s="247"/>
      <c r="M83" s="247"/>
      <c r="N83" s="248"/>
    </row>
    <row r="84" spans="1:14" x14ac:dyDescent="0.25">
      <c r="A84" s="14"/>
      <c r="B84" s="14"/>
      <c r="C84" s="246"/>
      <c r="D84" s="247"/>
      <c r="E84" s="247"/>
      <c r="F84" s="247"/>
      <c r="G84" s="247"/>
      <c r="H84" s="247"/>
      <c r="I84" s="247"/>
      <c r="J84" s="247"/>
      <c r="K84" s="247"/>
      <c r="L84" s="247"/>
      <c r="M84" s="247"/>
      <c r="N84" s="248"/>
    </row>
    <row r="85" spans="1:14" x14ac:dyDescent="0.25">
      <c r="A85" s="14"/>
      <c r="B85" s="14"/>
      <c r="C85" s="246"/>
      <c r="D85" s="247"/>
      <c r="E85" s="247"/>
      <c r="F85" s="247"/>
      <c r="G85" s="247"/>
      <c r="H85" s="247"/>
      <c r="I85" s="247"/>
      <c r="J85" s="247"/>
      <c r="K85" s="247"/>
      <c r="L85" s="247"/>
      <c r="M85" s="247"/>
      <c r="N85" s="248"/>
    </row>
    <row r="86" spans="1:14" x14ac:dyDescent="0.25">
      <c r="C86" s="249"/>
      <c r="D86" s="250"/>
      <c r="E86" s="250"/>
      <c r="F86" s="250"/>
      <c r="G86" s="250"/>
      <c r="H86" s="250"/>
      <c r="I86" s="250"/>
      <c r="J86" s="250"/>
      <c r="K86" s="250"/>
      <c r="L86" s="250"/>
      <c r="M86" s="250"/>
      <c r="N86" s="251"/>
    </row>
    <row r="87" spans="1:14" s="77" customFormat="1" x14ac:dyDescent="0.25">
      <c r="A87" s="99"/>
      <c r="B87" s="99"/>
      <c r="C87" s="100"/>
      <c r="D87" s="100"/>
      <c r="E87" s="100"/>
      <c r="F87" s="100"/>
      <c r="G87" s="100"/>
      <c r="H87" s="100"/>
      <c r="I87" s="100"/>
      <c r="J87" s="100"/>
      <c r="K87" s="100"/>
      <c r="L87" s="100"/>
      <c r="M87" s="100"/>
      <c r="N87" s="100"/>
    </row>
    <row r="88" spans="1:14" x14ac:dyDescent="0.25">
      <c r="A88" s="240" t="s">
        <v>286</v>
      </c>
      <c r="B88" s="240"/>
      <c r="C88" s="240"/>
      <c r="D88" s="240"/>
      <c r="E88" s="240"/>
      <c r="F88" s="240"/>
      <c r="G88" s="240"/>
      <c r="H88" s="240"/>
      <c r="I88" s="240"/>
      <c r="J88" s="240"/>
      <c r="K88" s="240"/>
      <c r="L88" s="240"/>
      <c r="M88" s="240"/>
      <c r="N88" s="240"/>
    </row>
    <row r="89" spans="1:14" ht="4.9000000000000004" customHeight="1" x14ac:dyDescent="0.25">
      <c r="A89" s="4"/>
      <c r="B89" s="4"/>
      <c r="C89" s="4"/>
    </row>
    <row r="90" spans="1:14" x14ac:dyDescent="0.25">
      <c r="A90" s="4"/>
      <c r="B90" s="4"/>
      <c r="C90" s="4"/>
    </row>
    <row r="91" spans="1:14" ht="13.9" customHeight="1" x14ac:dyDescent="0.25">
      <c r="A91" s="122" t="s">
        <v>285</v>
      </c>
      <c r="B91" s="122"/>
      <c r="C91" s="255"/>
      <c r="D91" s="256"/>
      <c r="E91" s="256"/>
      <c r="F91" s="256"/>
      <c r="G91" s="257"/>
      <c r="H91" s="75"/>
      <c r="I91" s="258" t="s">
        <v>236</v>
      </c>
      <c r="J91" s="258"/>
      <c r="K91" s="259"/>
      <c r="L91" s="260"/>
      <c r="M91" s="260"/>
      <c r="N91" s="261"/>
    </row>
    <row r="92" spans="1:14" x14ac:dyDescent="0.25">
      <c r="A92" s="4"/>
      <c r="B92" s="4"/>
      <c r="C92" s="4"/>
      <c r="I92" s="23"/>
      <c r="J92" s="23"/>
    </row>
    <row r="93" spans="1:14" ht="14.45" customHeight="1" x14ac:dyDescent="0.25">
      <c r="A93" s="239" t="s">
        <v>237</v>
      </c>
      <c r="B93" s="239"/>
      <c r="C93" s="66" t="b">
        <v>0</v>
      </c>
      <c r="D93" s="2" t="s">
        <v>238</v>
      </c>
      <c r="E93" s="76" t="b">
        <v>0</v>
      </c>
      <c r="F93" s="2" t="s">
        <v>239</v>
      </c>
      <c r="H93" s="241" t="s">
        <v>242</v>
      </c>
      <c r="I93" s="241"/>
      <c r="J93" s="242"/>
      <c r="K93" s="218"/>
      <c r="L93" s="219"/>
      <c r="M93" s="78"/>
      <c r="N93" s="79"/>
    </row>
    <row r="94" spans="1:14" ht="4.9000000000000004" customHeight="1" x14ac:dyDescent="0.25">
      <c r="A94" s="4"/>
      <c r="B94" s="4"/>
      <c r="C94" s="4"/>
    </row>
    <row r="95" spans="1:14" ht="14.45" customHeight="1" x14ac:dyDescent="0.25">
      <c r="A95" s="4"/>
      <c r="B95" s="4"/>
      <c r="C95" s="4"/>
      <c r="H95" s="262" t="s">
        <v>243</v>
      </c>
      <c r="I95" s="262"/>
      <c r="J95" s="263"/>
      <c r="K95" s="218"/>
      <c r="L95" s="219"/>
      <c r="M95" s="252">
        <v>0</v>
      </c>
      <c r="N95" s="253"/>
    </row>
    <row r="96" spans="1:14" ht="4.9000000000000004" customHeight="1" x14ac:dyDescent="0.25">
      <c r="A96" s="4"/>
      <c r="B96" s="4"/>
      <c r="C96" s="4"/>
    </row>
    <row r="97" spans="1:14" x14ac:dyDescent="0.25">
      <c r="A97" s="122" t="s">
        <v>241</v>
      </c>
      <c r="B97" s="122"/>
      <c r="C97" s="243"/>
      <c r="D97" s="244"/>
      <c r="E97" s="244"/>
      <c r="F97" s="244"/>
      <c r="G97" s="244"/>
      <c r="H97" s="244"/>
      <c r="I97" s="244"/>
      <c r="J97" s="244"/>
      <c r="K97" s="244"/>
      <c r="L97" s="244"/>
      <c r="M97" s="244"/>
      <c r="N97" s="245"/>
    </row>
    <row r="98" spans="1:14" x14ac:dyDescent="0.25">
      <c r="A98" s="14"/>
      <c r="B98" s="14"/>
      <c r="C98" s="246"/>
      <c r="D98" s="254"/>
      <c r="E98" s="254"/>
      <c r="F98" s="254"/>
      <c r="G98" s="254"/>
      <c r="H98" s="254"/>
      <c r="I98" s="254"/>
      <c r="J98" s="254"/>
      <c r="K98" s="254"/>
      <c r="L98" s="254"/>
      <c r="M98" s="254"/>
      <c r="N98" s="248"/>
    </row>
    <row r="99" spans="1:14" x14ac:dyDescent="0.25">
      <c r="A99" s="14"/>
      <c r="B99" s="14"/>
      <c r="C99" s="246"/>
      <c r="D99" s="254"/>
      <c r="E99" s="254"/>
      <c r="F99" s="254"/>
      <c r="G99" s="254"/>
      <c r="H99" s="254"/>
      <c r="I99" s="254"/>
      <c r="J99" s="254"/>
      <c r="K99" s="254"/>
      <c r="L99" s="254"/>
      <c r="M99" s="254"/>
      <c r="N99" s="248"/>
    </row>
    <row r="100" spans="1:14" x14ac:dyDescent="0.25">
      <c r="A100" s="14"/>
      <c r="B100" s="14"/>
      <c r="C100" s="246"/>
      <c r="D100" s="254"/>
      <c r="E100" s="254"/>
      <c r="F100" s="254"/>
      <c r="G100" s="254"/>
      <c r="H100" s="254"/>
      <c r="I100" s="254"/>
      <c r="J100" s="254"/>
      <c r="K100" s="254"/>
      <c r="L100" s="254"/>
      <c r="M100" s="254"/>
      <c r="N100" s="248"/>
    </row>
    <row r="101" spans="1:14" x14ac:dyDescent="0.25">
      <c r="A101" s="14"/>
      <c r="B101" s="14"/>
      <c r="C101" s="246"/>
      <c r="D101" s="254"/>
      <c r="E101" s="254"/>
      <c r="F101" s="254"/>
      <c r="G101" s="254"/>
      <c r="H101" s="254"/>
      <c r="I101" s="254"/>
      <c r="J101" s="254"/>
      <c r="K101" s="254"/>
      <c r="L101" s="254"/>
      <c r="M101" s="254"/>
      <c r="N101" s="248"/>
    </row>
    <row r="102" spans="1:14" x14ac:dyDescent="0.25">
      <c r="A102" s="14"/>
      <c r="B102" s="14"/>
      <c r="C102" s="246"/>
      <c r="D102" s="254"/>
      <c r="E102" s="254"/>
      <c r="F102" s="254"/>
      <c r="G102" s="254"/>
      <c r="H102" s="254"/>
      <c r="I102" s="254"/>
      <c r="J102" s="254"/>
      <c r="K102" s="254"/>
      <c r="L102" s="254"/>
      <c r="M102" s="254"/>
      <c r="N102" s="248"/>
    </row>
    <row r="103" spans="1:14" x14ac:dyDescent="0.25">
      <c r="A103" s="14"/>
      <c r="B103" s="14"/>
      <c r="C103" s="246"/>
      <c r="D103" s="254"/>
      <c r="E103" s="254"/>
      <c r="F103" s="254"/>
      <c r="G103" s="254"/>
      <c r="H103" s="254"/>
      <c r="I103" s="254"/>
      <c r="J103" s="254"/>
      <c r="K103" s="254"/>
      <c r="L103" s="254"/>
      <c r="M103" s="254"/>
      <c r="N103" s="248"/>
    </row>
    <row r="104" spans="1:14" x14ac:dyDescent="0.25">
      <c r="C104" s="249"/>
      <c r="D104" s="250"/>
      <c r="E104" s="250"/>
      <c r="F104" s="250"/>
      <c r="G104" s="250"/>
      <c r="H104" s="250"/>
      <c r="I104" s="250"/>
      <c r="J104" s="250"/>
      <c r="K104" s="250"/>
      <c r="L104" s="250"/>
      <c r="M104" s="250"/>
      <c r="N104" s="251"/>
    </row>
  </sheetData>
  <mergeCells count="46">
    <mergeCell ref="A73:N73"/>
    <mergeCell ref="A1:D2"/>
    <mergeCell ref="A3:D3"/>
    <mergeCell ref="G2:H2"/>
    <mergeCell ref="G3:H3"/>
    <mergeCell ref="F7:G7"/>
    <mergeCell ref="A7:B7"/>
    <mergeCell ref="C7:D7"/>
    <mergeCell ref="H7:M7"/>
    <mergeCell ref="A50:B50"/>
    <mergeCell ref="C50:N66"/>
    <mergeCell ref="A71:N71"/>
    <mergeCell ref="A18:B18"/>
    <mergeCell ref="A20:B20"/>
    <mergeCell ref="C20:N36"/>
    <mergeCell ref="A46:B46"/>
    <mergeCell ref="B15:N15"/>
    <mergeCell ref="A9:N9"/>
    <mergeCell ref="A38:N38"/>
    <mergeCell ref="B42:N42"/>
    <mergeCell ref="B44:N44"/>
    <mergeCell ref="B13:N13"/>
    <mergeCell ref="J18:L18"/>
    <mergeCell ref="M48:N48"/>
    <mergeCell ref="K93:L93"/>
    <mergeCell ref="A97:B97"/>
    <mergeCell ref="C97:N104"/>
    <mergeCell ref="C75:G75"/>
    <mergeCell ref="H77:J77"/>
    <mergeCell ref="A91:B91"/>
    <mergeCell ref="C91:G91"/>
    <mergeCell ref="I91:J91"/>
    <mergeCell ref="K91:N91"/>
    <mergeCell ref="I75:J75"/>
    <mergeCell ref="K77:L77"/>
    <mergeCell ref="K75:N75"/>
    <mergeCell ref="K95:L95"/>
    <mergeCell ref="M95:N95"/>
    <mergeCell ref="H95:J95"/>
    <mergeCell ref="A75:B75"/>
    <mergeCell ref="A77:B77"/>
    <mergeCell ref="A88:N88"/>
    <mergeCell ref="A79:B79"/>
    <mergeCell ref="H93:J93"/>
    <mergeCell ref="A93:B93"/>
    <mergeCell ref="C79:N86"/>
  </mergeCells>
  <pageMargins left="0.78740157480314965" right="0.78740157480314965" top="1.0236220472440944" bottom="1.0236220472440944" header="0.31496062992125984" footer="0.31496062992125984"/>
  <pageSetup paperSize="9" orientation="landscape" horizontalDpi="300" verticalDpi="300" r:id="rId1"/>
  <headerFooter scaleWithDoc="0">
    <oddHeader>&amp;L&amp;G&amp;R&amp;"Arial,Regular"&amp;8RESTRICTED, &amp;"Arial,Bold"SENSITIVE (NORMAL)</oddHeader>
    <oddFooter>&amp;L&amp;"Arial,Regular"&amp;8SYNAPXE PTE LTD &amp;"Arial,Italic"  A wholly owned company of MOH Holdings Pte Ltd&amp;"Arial,Regular"
Reg No. 200814464H&amp;RPage &amp;P of &amp;N</oddFooter>
  </headerFooter>
  <legacyDrawingHF r:id="rId2"/>
  <extLst>
    <ext xmlns:x14="http://schemas.microsoft.com/office/spreadsheetml/2009/9/main" uri="{CCE6A557-97BC-4b89-ADB6-D9C93CAAB3DF}">
      <x14:dataValidations xmlns:xm="http://schemas.microsoft.com/office/excel/2006/main" count="5">
        <x14:dataValidation type="list" allowBlank="1" showInputMessage="1" showErrorMessage="1" xr:uid="{0EF1875C-23DA-47C8-A4E7-0328382D41BE}">
          <x14:formula1>
            <xm:f>List!$L$3:$L$15</xm:f>
          </x14:formula1>
          <xm:sqref>H7</xm:sqref>
        </x14:dataValidation>
        <x14:dataValidation type="list" allowBlank="1" showInputMessage="1" showErrorMessage="1" xr:uid="{AB1EBC53-D2D8-4D8E-8ADD-2617AE8CA088}">
          <x14:formula1>
            <xm:f>List!$J$3:$J$6</xm:f>
          </x14:formula1>
          <xm:sqref>N18 N77 N93 N46</xm:sqref>
        </x14:dataValidation>
        <x14:dataValidation type="list" allowBlank="1" showInputMessage="1" showErrorMessage="1" xr:uid="{5FC3D64E-FD17-4920-B6CC-48299F12D2B7}">
          <x14:formula1>
            <xm:f>List!$P$3:$P$4</xm:f>
          </x14:formula1>
          <xm:sqref>K77 K93 K95</xm:sqref>
        </x14:dataValidation>
        <x14:dataValidation type="list" allowBlank="1" showInputMessage="1" showErrorMessage="1" xr:uid="{531502A7-A7B3-471F-8E0B-A970C5B1B5EC}">
          <x14:formula1>
            <xm:f>List!$R$3:$R$26</xm:f>
          </x14:formula1>
          <xm:sqref>M18 M46 M77 M93</xm:sqref>
        </x14:dataValidation>
        <x14:dataValidation type="list" allowBlank="1" showInputMessage="1" showErrorMessage="1" xr:uid="{F5F154A3-2839-43DE-BEF4-7FF888D193FB}">
          <x14:formula1>
            <xm:f>List!$N$3:$N$4</xm:f>
          </x14:formula1>
          <xm:sqref>C91:G91 C75:G75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EA4AE-6947-46D1-8F36-ECD4640C1BFB}">
  <dimension ref="B2:R26"/>
  <sheetViews>
    <sheetView topLeftCell="I1" workbookViewId="0">
      <selection activeCell="N24" sqref="N24"/>
    </sheetView>
  </sheetViews>
  <sheetFormatPr defaultRowHeight="15" x14ac:dyDescent="0.25"/>
  <cols>
    <col min="1" max="1" width="3.85546875" customWidth="1"/>
    <col min="2" max="2" width="9.85546875" bestFit="1" customWidth="1"/>
    <col min="3" max="3" width="4.42578125" customWidth="1"/>
    <col min="4" max="4" width="31.85546875" bestFit="1" customWidth="1"/>
    <col min="5" max="5" width="5" customWidth="1"/>
    <col min="6" max="6" width="22.7109375" bestFit="1" customWidth="1"/>
    <col min="7" max="7" width="4.42578125" customWidth="1"/>
    <col min="8" max="8" width="31.140625" bestFit="1" customWidth="1"/>
    <col min="9" max="9" width="5.42578125" customWidth="1"/>
    <col min="10" max="10" width="29.42578125" customWidth="1"/>
    <col min="11" max="11" width="3.7109375" customWidth="1"/>
    <col min="12" max="12" width="62.85546875" bestFit="1" customWidth="1"/>
    <col min="13" max="13" width="4.140625" customWidth="1"/>
    <col min="14" max="14" width="56.28515625" bestFit="1" customWidth="1"/>
    <col min="15" max="15" width="5.28515625" customWidth="1"/>
    <col min="16" max="16" width="26.140625" customWidth="1"/>
    <col min="17" max="17" width="4.85546875" customWidth="1"/>
  </cols>
  <sheetData>
    <row r="2" spans="2:18" x14ac:dyDescent="0.25">
      <c r="B2" s="1" t="s">
        <v>3</v>
      </c>
      <c r="D2" s="1" t="s">
        <v>7</v>
      </c>
      <c r="F2" s="1" t="s">
        <v>244</v>
      </c>
      <c r="H2" s="1" t="s">
        <v>245</v>
      </c>
      <c r="I2" s="1"/>
      <c r="J2" s="1" t="s">
        <v>246</v>
      </c>
      <c r="L2" s="1" t="s">
        <v>247</v>
      </c>
      <c r="N2" s="1" t="s">
        <v>248</v>
      </c>
      <c r="P2" s="1" t="s">
        <v>249</v>
      </c>
      <c r="R2" s="1" t="s">
        <v>38</v>
      </c>
    </row>
    <row r="3" spans="2:18" x14ac:dyDescent="0.25">
      <c r="B3" t="s">
        <v>250</v>
      </c>
      <c r="D3" t="s">
        <v>251</v>
      </c>
      <c r="F3" t="s">
        <v>101</v>
      </c>
      <c r="H3" t="s">
        <v>252</v>
      </c>
      <c r="J3" t="s">
        <v>253</v>
      </c>
      <c r="L3" t="s">
        <v>254</v>
      </c>
      <c r="N3" t="s">
        <v>255</v>
      </c>
      <c r="P3" t="s">
        <v>256</v>
      </c>
      <c r="R3" s="81">
        <v>1</v>
      </c>
    </row>
    <row r="4" spans="2:18" x14ac:dyDescent="0.25">
      <c r="B4" t="s">
        <v>257</v>
      </c>
      <c r="D4" t="s">
        <v>258</v>
      </c>
      <c r="F4" t="s">
        <v>103</v>
      </c>
      <c r="H4" t="s">
        <v>259</v>
      </c>
      <c r="J4" t="s">
        <v>229</v>
      </c>
      <c r="L4" t="s">
        <v>260</v>
      </c>
      <c r="N4" t="s">
        <v>261</v>
      </c>
      <c r="P4" t="s">
        <v>262</v>
      </c>
      <c r="R4" s="81">
        <v>2</v>
      </c>
    </row>
    <row r="5" spans="2:18" x14ac:dyDescent="0.25">
      <c r="B5" t="s">
        <v>263</v>
      </c>
      <c r="D5" t="s">
        <v>264</v>
      </c>
      <c r="F5" t="s">
        <v>105</v>
      </c>
      <c r="H5" t="s">
        <v>265</v>
      </c>
      <c r="L5" t="s">
        <v>266</v>
      </c>
      <c r="R5" s="81">
        <v>3</v>
      </c>
    </row>
    <row r="6" spans="2:18" x14ac:dyDescent="0.25">
      <c r="B6" t="s">
        <v>267</v>
      </c>
      <c r="D6" t="s">
        <v>268</v>
      </c>
      <c r="F6" t="s">
        <v>107</v>
      </c>
      <c r="H6" t="s">
        <v>269</v>
      </c>
      <c r="L6" t="s">
        <v>270</v>
      </c>
      <c r="R6" s="81">
        <v>4</v>
      </c>
    </row>
    <row r="7" spans="2:18" x14ac:dyDescent="0.25">
      <c r="B7" t="s">
        <v>271</v>
      </c>
      <c r="D7" t="s">
        <v>272</v>
      </c>
      <c r="F7" t="s">
        <v>109</v>
      </c>
      <c r="H7" t="s">
        <v>273</v>
      </c>
      <c r="L7" t="s">
        <v>274</v>
      </c>
      <c r="R7" s="81">
        <v>5</v>
      </c>
    </row>
    <row r="8" spans="2:18" x14ac:dyDescent="0.25">
      <c r="B8" t="s">
        <v>275</v>
      </c>
      <c r="D8" t="s">
        <v>276</v>
      </c>
      <c r="F8" t="s">
        <v>111</v>
      </c>
      <c r="H8" t="s">
        <v>277</v>
      </c>
      <c r="L8" t="s">
        <v>278</v>
      </c>
      <c r="R8" s="81">
        <v>6</v>
      </c>
    </row>
    <row r="9" spans="2:18" x14ac:dyDescent="0.25">
      <c r="B9" t="s">
        <v>279</v>
      </c>
      <c r="D9" t="s">
        <v>280</v>
      </c>
      <c r="H9" t="s">
        <v>281</v>
      </c>
      <c r="L9" t="s">
        <v>282</v>
      </c>
      <c r="R9" s="81">
        <v>7</v>
      </c>
    </row>
    <row r="10" spans="2:18" x14ac:dyDescent="0.25">
      <c r="B10" t="s">
        <v>283</v>
      </c>
      <c r="H10" t="s">
        <v>284</v>
      </c>
      <c r="R10" s="81">
        <v>8</v>
      </c>
    </row>
    <row r="11" spans="2:18" x14ac:dyDescent="0.25">
      <c r="R11" s="81">
        <v>9</v>
      </c>
    </row>
    <row r="12" spans="2:18" x14ac:dyDescent="0.25">
      <c r="R12" s="81">
        <v>10</v>
      </c>
    </row>
    <row r="13" spans="2:18" x14ac:dyDescent="0.25">
      <c r="R13" s="81">
        <v>11</v>
      </c>
    </row>
    <row r="14" spans="2:18" x14ac:dyDescent="0.25">
      <c r="R14" s="81">
        <v>12</v>
      </c>
    </row>
    <row r="15" spans="2:18" x14ac:dyDescent="0.25">
      <c r="R15" s="81">
        <v>13</v>
      </c>
    </row>
    <row r="16" spans="2:18" x14ac:dyDescent="0.25">
      <c r="R16" s="81">
        <v>14</v>
      </c>
    </row>
    <row r="17" spans="18:18" x14ac:dyDescent="0.25">
      <c r="R17" s="81">
        <v>15</v>
      </c>
    </row>
    <row r="18" spans="18:18" x14ac:dyDescent="0.25">
      <c r="R18" s="81">
        <v>16</v>
      </c>
    </row>
    <row r="19" spans="18:18" x14ac:dyDescent="0.25">
      <c r="R19" s="81">
        <v>17</v>
      </c>
    </row>
    <row r="20" spans="18:18" x14ac:dyDescent="0.25">
      <c r="R20" s="81">
        <v>18</v>
      </c>
    </row>
    <row r="21" spans="18:18" x14ac:dyDescent="0.25">
      <c r="R21" s="81">
        <v>19</v>
      </c>
    </row>
    <row r="22" spans="18:18" x14ac:dyDescent="0.25">
      <c r="R22" s="81">
        <v>20</v>
      </c>
    </row>
    <row r="23" spans="18:18" x14ac:dyDescent="0.25">
      <c r="R23" s="81">
        <v>21</v>
      </c>
    </row>
    <row r="24" spans="18:18" x14ac:dyDescent="0.25">
      <c r="R24" s="81">
        <v>22</v>
      </c>
    </row>
    <row r="25" spans="18:18" x14ac:dyDescent="0.25">
      <c r="R25" s="81">
        <v>23</v>
      </c>
    </row>
    <row r="26" spans="18:18" x14ac:dyDescent="0.25">
      <c r="R26" s="81">
        <v>24</v>
      </c>
    </row>
  </sheetData>
  <sortState xmlns:xlrd2="http://schemas.microsoft.com/office/spreadsheetml/2017/richdata2" ref="N3:N7">
    <sortCondition ref="N3:N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BEA659A1DA004AB296DD8B4395503C" ma:contentTypeVersion="12" ma:contentTypeDescription="Create a new document." ma:contentTypeScope="" ma:versionID="926fd99b25d3771f64bd92892959ac23">
  <xsd:schema xmlns:xsd="http://www.w3.org/2001/XMLSchema" xmlns:xs="http://www.w3.org/2001/XMLSchema" xmlns:p="http://schemas.microsoft.com/office/2006/metadata/properties" xmlns:ns2="f175fcff-5560-4537-9ec2-e8740130b110" xmlns:ns3="03f31c22-0e67-4d4f-b5bc-3d102086dd36" targetNamespace="http://schemas.microsoft.com/office/2006/metadata/properties" ma:root="true" ma:fieldsID="3577ac5b6b7f0ba31f5987a37cc60ac3" ns2:_="" ns3:_="">
    <xsd:import namespace="f175fcff-5560-4537-9ec2-e8740130b110"/>
    <xsd:import namespace="03f31c22-0e67-4d4f-b5bc-3d102086dd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75fcff-5560-4537-9ec2-e8740130b1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bfb6660-b9af-4ec2-a833-14c7ed8b710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f31c22-0e67-4d4f-b5bc-3d102086dd3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b13888d-99d2-4ee7-8ef1-029caf687891}" ma:internalName="TaxCatchAll" ma:showField="CatchAllData" ma:web="03f31c22-0e67-4d4f-b5bc-3d102086dd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175fcff-5560-4537-9ec2-e8740130b110">
      <Terms xmlns="http://schemas.microsoft.com/office/infopath/2007/PartnerControls"/>
    </lcf76f155ced4ddcb4097134ff3c332f>
    <TaxCatchAll xmlns="03f31c22-0e67-4d4f-b5bc-3d102086dd3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49EEC7-4732-434C-884D-045522CF8D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75fcff-5560-4537-9ec2-e8740130b110"/>
    <ds:schemaRef ds:uri="03f31c22-0e67-4d4f-b5bc-3d102086dd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E9496C-5CF5-4DA6-8CB4-4632D29D64E5}">
  <ds:schemaRefs>
    <ds:schemaRef ds:uri="http://schemas.microsoft.com/office/infopath/2007/PartnerControls"/>
    <ds:schemaRef ds:uri="http://purl.org/dc/dcmitype/"/>
    <ds:schemaRef ds:uri="http://schemas.microsoft.com/office/2006/documentManagement/types"/>
    <ds:schemaRef ds:uri="http://purl.org/dc/elements/1.1/"/>
    <ds:schemaRef ds:uri="http://www.w3.org/XML/1998/namespace"/>
    <ds:schemaRef ds:uri="03f31c22-0e67-4d4f-b5bc-3d102086dd36"/>
    <ds:schemaRef ds:uri="http://purl.org/dc/terms/"/>
    <ds:schemaRef ds:uri="http://schemas.openxmlformats.org/package/2006/metadata/core-properties"/>
    <ds:schemaRef ds:uri="f175fcff-5560-4537-9ec2-e8740130b110"/>
    <ds:schemaRef ds:uri="http://schemas.microsoft.com/office/2006/metadata/properties"/>
  </ds:schemaRefs>
</ds:datastoreItem>
</file>

<file path=customXml/itemProps3.xml><?xml version="1.0" encoding="utf-8"?>
<ds:datastoreItem xmlns:ds="http://schemas.openxmlformats.org/officeDocument/2006/customXml" ds:itemID="{1A35AAC6-6982-4799-82C4-A24304CE3E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Sandbox Application</vt:lpstr>
      <vt:lpstr>Funding Application</vt:lpstr>
      <vt:lpstr>FOR HX-IS ADMIN ONLY</vt:lpstr>
      <vt:lpstr>List</vt:lpstr>
    </vt:vector>
  </TitlesOfParts>
  <Manager/>
  <Company>IHIS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Haw Meng Chuan (Synapxe)</dc:creator>
  <cp:keywords/>
  <dc:description/>
  <cp:lastModifiedBy>Haw Meng Chuan (Synapxe)</cp:lastModifiedBy>
  <cp:revision/>
  <dcterms:created xsi:type="dcterms:W3CDTF">2020-12-15T09:35:07Z</dcterms:created>
  <dcterms:modified xsi:type="dcterms:W3CDTF">2026-07-31T01:41:29Z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0x010100FABEA659A1DA004AB296DD8B4395503C</vt:lpwstr>
  </property>
  <property fmtid="{D5CDD505-2E9C-101B-9397-08002B2CF9AE}" pid="3" name="MediaServiceImageTags">
    <vt:lpwstr/>
  </property>
</Properties>
</file>